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nieszka.masalska\Desktop\"/>
    </mc:Choice>
  </mc:AlternateContent>
  <bookViews>
    <workbookView xWindow="0" yWindow="0" windowWidth="28800" windowHeight="13428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H5" i="24" l="1"/>
  <c r="F5" i="24"/>
  <c r="F15" i="26" l="1"/>
  <c r="F14" i="26"/>
  <c r="F13" i="26"/>
  <c r="F12" i="26"/>
  <c r="F11" i="26"/>
  <c r="I10" i="26"/>
  <c r="F10" i="26"/>
  <c r="E8" i="25"/>
  <c r="E9" i="25"/>
  <c r="E10" i="25"/>
  <c r="X26" i="1" l="1"/>
  <c r="D25" i="3"/>
  <c r="N46" i="23" l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X28" i="1" s="1"/>
  <c r="N27" i="1"/>
  <c r="F27" i="1"/>
  <c r="X27" i="1" s="1"/>
  <c r="J27" i="1"/>
  <c r="L27" i="1"/>
  <c r="P27" i="1"/>
  <c r="R27" i="1"/>
  <c r="T27" i="1"/>
  <c r="D27" i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<sst xmlns="http://schemas.openxmlformats.org/spreadsheetml/2006/main" count="555" uniqueCount="253">
  <si>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</si>
  <si>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</si>
  <si>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</si>
  <si>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</si>
  <si>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</si>
  <si>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</si>
  <si>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</si>
  <si>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</si>
  <si>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</si>
  <si>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</si>
  <si>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</si>
  <si>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</si>
  <si>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</si>
  <si>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</si>
  <si>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</si>
  <si>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</si>
  <si>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</si>
  <si>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</si>
  <si>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</si>
  <si>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</si>
  <si>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</si>
  <si>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</si>
  <si>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</si>
  <si>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</si>
  <si>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</si>
  <si>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</si>
  <si>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</si>
  <si>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</si>
  <si>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</si>
  <si>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</si>
  <si>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</si>
  <si>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</si>
  <si>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</si>
  <si>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</si>
  <si>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</si>
  <si>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</si>
  <si>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</si>
  <si>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</si>
  <si>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</si>
  <si>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</si>
  <si>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</si>
  <si>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</si>
  <si>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</si>
  <si>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</si>
  <si>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</si>
  <si>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</si>
  <si>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</si>
  <si>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</si>
  <si>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</si>
  <si>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</si>
  <si>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</si>
  <si>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</si>
  <si>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</si>
  <si>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</si>
  <si>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</si>
  <si>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</si>
  <si>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</si>
  <si>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</si>
  <si>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</si>
  <si>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</si>
  <si>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</si>
  <si>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</si>
  <si>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</si>
  <si>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</si>
  <si>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</si>
  <si>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</si>
  <si>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</si>
  <si>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</si>
  <si>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</si>
  <si>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</si>
  <si>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</si>
  <si>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</si>
  <si>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</si>
  <si>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</si>
  <si>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</si>
  <si>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</si>
  <si>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</si>
  <si>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</si>
  <si>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</si>
  <si>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</si>
  <si>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</si>
  <si>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</si>
  <si>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</si>
  <si>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</si>
  <si>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</si>
  <si>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</si>
  <si>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</si>
  <si>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</si>
  <si>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</si>
  <si>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</si>
  <si>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</si>
  <si>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</si>
  <si>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</si>
  <si>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</si>
  <si>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</si>
  <si>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</si>
  <si>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</si>
  <si>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</si>
  <si>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</si>
  <si>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</si>
  <si>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</si>
  <si>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</si>
  <si>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</si>
  <si>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</si>
  <si>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</si>
  <si>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</si>
  <si>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</si>
  <si>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</si>
  <si>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</si>
  <si>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</si>
  <si>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</si>
  <si>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</si>
  <si>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</si>
  <si>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</si>
  <si>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</si>
  <si>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</si>
  <si>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</si>
  <si>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</si>
  <si>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</si>
  <si>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</si>
  <si>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</si>
  <si>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</si>
  <si>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</si>
  <si>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</si>
  <si>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</si>
  <si>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</si>
  <si>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</si>
  <si>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</si>
  <si>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</si>
  <si>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</si>
  <si>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</si>
  <si>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</si>
  <si>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</si>
  <si>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</si>
  <si>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</si>
  <si>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</si>
  <si>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</si>
  <si>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</si>
  <si>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</si>
  <si>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</si>
  <si>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</si>
  <si>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</si>
  <si>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</si>
  <si>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</si>
  <si>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</si>
  <si>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</si>
  <si>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</si>
  <si>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</si>
  <si>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</si>
  <si>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</si>
  <si>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</si>
  <si>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</si>
  <si>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</si>
  <si>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</si>
  <si>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</si>
  <si>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</si>
  <si>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</si>
  <si>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</si>
  <si>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</si>
  <si>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</si>
  <si>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</si>
  <si>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</si>
  <si>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</si>
  <si>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</si>
  <si>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</si>
  <si>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</si>
  <si>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</si>
  <si>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</si>
  <si>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</si>
  <si>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</si>
  <si>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</si>
  <si>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</si>
  <si>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</si>
  <si>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</si>
  <si>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</si>
  <si>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</si>
  <si>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</si>
  <si>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</si>
  <si>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</si>
  <si>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</si>
  <si>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</si>
  <si>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</si>
  <si>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</si>
  <si>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</si>
  <si>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</si>
  <si>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</si>
  <si>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</si>
  <si>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</si>
  <si>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</si>
  <si>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</si>
  <si>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</si>
  <si>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</si>
  <si>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</si>
  <si>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</si>
  <si>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</si>
  <si>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</si>
  <si>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</si>
  <si>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</si>
  <si>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</si>
  <si>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</si>
  <si>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</si>
  <si>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</si>
  <si>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</si>
  <si>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</si>
  <si>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</si>
  <si>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</si>
  <si>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</si>
  <si>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</si>
  <si>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</si>
  <si>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</si>
  <si>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</si>
  <si>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</si>
  <si>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</si>
  <si>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</si>
  <si>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</si>
  <si>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</si>
  <si>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</si>
  <si>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</si>
  <si>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</si>
  <si>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</si>
  <si>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</si>
  <si>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</si>
  <si>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</si>
  <si>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</si>
  <si>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</si>
  <si>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</si>
  <si>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</si>
  <si>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</si>
  <si>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</si>
  <si>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</si>
  <si>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</si>
  <si>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</si>
  <si>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</si>
  <si>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</si>
  <si>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Kulka</t>
  </si>
  <si>
    <t>Sołtysek</t>
  </si>
  <si>
    <t>Korpele</t>
  </si>
  <si>
    <t>Obszar Chronionego Krajobrazu Pojezierza Olsztyńskiego</t>
  </si>
  <si>
    <t>Obszar Chronionego Krajobrazu Puszczy Napiwodzko-Ramudzkiej</t>
  </si>
  <si>
    <t>Spychowski Obszar Chronionego Krajobrazu</t>
  </si>
  <si>
    <t>Strefa Orlika w oddz.7 wspólna z NWipsowo. Na terenie Nkorpele znajduje się strefa całoroczna - 2,62ha i część okresowj - 9,05ha.</t>
  </si>
  <si>
    <t xml:space="preserve">strefa wspólna - 1 kania czarna i 2 kania ruda </t>
  </si>
  <si>
    <t>PLB280007</t>
  </si>
  <si>
    <t>Puszcza Napiwodzko-Ramucka</t>
  </si>
  <si>
    <t>warmińsko-mazurskie</t>
  </si>
  <si>
    <t>20.03.2015r.</t>
  </si>
  <si>
    <t>PLB280008</t>
  </si>
  <si>
    <t>Puszcza Piska</t>
  </si>
  <si>
    <t>PLH280052</t>
  </si>
  <si>
    <t>Ostoja Napiwodzko-Ramucka</t>
  </si>
  <si>
    <t>Warmińsko-mazurskie</t>
  </si>
  <si>
    <t>23.02. 2015r</t>
  </si>
  <si>
    <t>Agnieszka Masalska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</si>
</sst>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3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9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51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0" fontId="15" fillId="0" borderId="29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2" fontId="1" fillId="0" borderId="46" xfId="1" applyNumberFormat="1" applyBorder="1"/>
    <xf numFmtId="2" fontId="1" fillId="0" borderId="15" xfId="1" applyNumberFormat="1" applyBorder="1"/>
    <xf numFmtId="49" fontId="38" fillId="0" borderId="33" xfId="3" applyNumberFormat="1" applyFont="1" applyBorder="1" applyAlignment="1">
      <alignment horizontal="center" vertical="center" wrapText="1"/>
    </xf>
    <xf numFmtId="164" fontId="10" fillId="0" borderId="36" xfId="4" applyNumberFormat="1" applyFont="1" applyBorder="1" applyAlignment="1">
      <alignment horizontal="right"/>
    </xf>
    <xf numFmtId="0" fontId="10" fillId="0" borderId="38" xfId="4" applyFont="1" applyBorder="1" applyAlignment="1">
      <alignment horizontal="right"/>
    </xf>
    <xf numFmtId="0" fontId="10" fillId="0" borderId="30" xfId="4" applyFont="1" applyBorder="1" applyAlignment="1">
      <alignment horizontal="right"/>
    </xf>
    <xf numFmtId="0" fontId="10" fillId="0" borderId="33" xfId="0" applyFont="1" applyFill="1" applyBorder="1"/>
    <xf numFmtId="0" fontId="10" fillId="3" borderId="33" xfId="0" applyFont="1" applyFill="1" applyBorder="1"/>
    <xf numFmtId="0" fontId="10" fillId="0" borderId="55" xfId="0" applyFont="1" applyBorder="1" applyAlignment="1">
      <alignment wrapText="1"/>
    </xf>
    <xf numFmtId="0" fontId="36" fillId="0" borderId="33" xfId="0" applyFont="1" applyFill="1" applyBorder="1"/>
    <xf numFmtId="1" fontId="36" fillId="0" borderId="33" xfId="0" applyNumberFormat="1" applyFont="1" applyFill="1" applyBorder="1"/>
    <xf numFmtId="0" fontId="18" fillId="8" borderId="36" xfId="0" applyFont="1" applyFill="1" applyBorder="1"/>
    <xf numFmtId="0" fontId="25" fillId="8" borderId="35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left" vertical="top"/>
    </xf>
    <xf numFmtId="4" fontId="9" fillId="3" borderId="33" xfId="0" applyNumberFormat="1" applyFont="1" applyFill="1" applyBorder="1" applyAlignment="1">
      <alignment horizontal="right" vertical="top" wrapText="1"/>
    </xf>
    <xf numFmtId="1" fontId="10" fillId="3" borderId="53" xfId="0" applyNumberFormat="1" applyFont="1" applyFill="1" applyBorder="1"/>
    <xf numFmtId="2" fontId="10" fillId="3" borderId="53" xfId="9" applyNumberFormat="1" applyFont="1" applyFill="1" applyBorder="1" applyAlignment="1">
      <alignment horizontal="center"/>
    </xf>
    <xf numFmtId="1" fontId="10" fillId="3" borderId="53" xfId="9" applyNumberFormat="1" applyFont="1" applyFill="1" applyBorder="1" applyAlignment="1">
      <alignment horizontal="center"/>
    </xf>
    <xf numFmtId="0" fontId="10" fillId="3" borderId="53" xfId="9" applyFont="1" applyFill="1" applyBorder="1" applyAlignment="1">
      <alignment horizontal="center"/>
    </xf>
    <xf numFmtId="2" fontId="13" fillId="3" borderId="53" xfId="9" applyNumberFormat="1" applyFont="1" applyFill="1" applyBorder="1" applyAlignment="1">
      <alignment horizontal="center"/>
    </xf>
    <xf numFmtId="2" fontId="10" fillId="3" borderId="81" xfId="0" applyNumberFormat="1" applyFont="1" applyFill="1" applyBorder="1"/>
    <xf numFmtId="2" fontId="12" fillId="3" borderId="81" xfId="0" applyNumberFormat="1" applyFont="1" applyFill="1" applyBorder="1"/>
    <xf numFmtId="164" fontId="12" fillId="3" borderId="81" xfId="0" applyNumberFormat="1" applyFont="1" applyFill="1" applyBorder="1"/>
    <xf numFmtId="164" fontId="10" fillId="3" borderId="81" xfId="0" applyNumberFormat="1" applyFont="1" applyFill="1" applyBorder="1"/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5" fillId="8" borderId="33" xfId="1" applyFont="1" applyFill="1" applyBorder="1" applyAlignment="1">
      <alignment horizontal="center" vertical="top" wrapText="1"/>
    </xf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49" fontId="15" fillId="0" borderId="35" xfId="3" applyNumberFormat="1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3" fillId="0" borderId="35" xfId="0" applyFont="1" applyBorder="1" applyAlignment="1">
      <alignment wrapText="1"/>
    </xf>
    <xf numFmtId="0" fontId="0" fillId="0" borderId="30" xfId="0" applyBorder="1" applyAlignment="1">
      <alignment wrapText="1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tabSelected="1" topLeftCell="A19" zoomScale="60" zoomScaleNormal="60" workbookViewId="0">
      <selection activeCell="O58" sqref="O58"/>
    </sheetView>
  </sheetViews>
  <sheetFormatPr defaultColWidth="8.88671875" defaultRowHeight="13.2"/>
  <cols>
    <col min="1" max="1" width="4.44140625" style="1" customWidth="1"/>
    <col min="2" max="2" width="16" style="1" customWidth="1"/>
    <col min="3" max="3" width="9.33203125" style="1" bestFit="1" customWidth="1"/>
    <col min="4" max="4" width="11.44140625" style="264" bestFit="1" customWidth="1"/>
    <col min="5" max="5" width="9.33203125" style="1" bestFit="1" customWidth="1"/>
    <col min="6" max="6" width="10.33203125" style="264" bestFit="1" customWidth="1"/>
    <col min="7" max="7" width="9.6640625" style="1" bestFit="1" customWidth="1"/>
    <col min="8" max="8" width="9.33203125" style="264" bestFit="1" customWidth="1"/>
    <col min="9" max="9" width="9.33203125" style="1" bestFit="1" customWidth="1"/>
    <col min="10" max="10" width="9.6640625" style="1" bestFit="1" customWidth="1"/>
    <col min="11" max="11" width="9.33203125" style="1" bestFit="1" customWidth="1"/>
    <col min="12" max="12" width="11.109375" style="264" bestFit="1" customWidth="1"/>
    <col min="13" max="13" width="9.33203125" style="1" bestFit="1" customWidth="1"/>
    <col min="14" max="14" width="10" style="264" bestFit="1" customWidth="1"/>
    <col min="15" max="15" width="9.33203125" style="1" bestFit="1" customWidth="1"/>
    <col min="16" max="16" width="10" style="264" bestFit="1" customWidth="1"/>
    <col min="17" max="17" width="9.33203125" style="1" bestFit="1" customWidth="1"/>
    <col min="18" max="18" width="11.109375" style="264" bestFit="1" customWidth="1"/>
    <col min="19" max="19" width="9.33203125" style="1" bestFit="1" customWidth="1"/>
    <col min="20" max="20" width="11.109375" style="264" bestFit="1" customWidth="1"/>
    <col min="21" max="21" width="12.44140625" style="264" bestFit="1" customWidth="1"/>
    <col min="22" max="22" width="11.109375" style="264" bestFit="1" customWidth="1"/>
    <col min="23" max="23" width="9.33203125" style="1" bestFit="1" customWidth="1"/>
    <col min="24" max="24" width="12.44140625" style="264" bestFit="1" customWidth="1"/>
    <col min="25" max="25" width="14.88671875" style="1" customWidth="1"/>
    <col min="26" max="26" width="11.6640625" style="1" customWidth="1"/>
    <col min="27" max="16384" width="8.88671875" style="1"/>
  </cols>
  <sheetData>
    <row r="1" spans="1:28" s="20" customFormat="1" ht="15">
      <c r="A1" s="303" t="s">
        <v>25</v>
      </c>
      <c r="B1" s="304"/>
      <c r="C1" s="304"/>
      <c r="D1" s="305"/>
      <c r="E1" s="306"/>
      <c r="F1" s="305"/>
      <c r="G1" s="306"/>
      <c r="H1" s="305"/>
      <c r="I1" s="304"/>
      <c r="J1" s="304"/>
      <c r="K1" s="304"/>
      <c r="L1" s="307"/>
      <c r="M1" s="304"/>
      <c r="N1" s="307"/>
      <c r="O1" s="304"/>
      <c r="P1" s="307"/>
      <c r="Q1" s="304"/>
      <c r="R1" s="307"/>
      <c r="S1" s="304"/>
      <c r="T1" s="307"/>
      <c r="U1" s="307"/>
      <c r="V1" s="307"/>
      <c r="W1" s="304"/>
      <c r="X1" s="307"/>
      <c r="Y1" s="304"/>
      <c r="Z1" s="304"/>
      <c r="AA1" s="304"/>
    </row>
    <row r="2" spans="1:28" ht="15">
      <c r="A2" s="711"/>
      <c r="B2" s="711"/>
      <c r="C2" s="711"/>
      <c r="D2" s="712"/>
      <c r="E2" s="713"/>
      <c r="F2" s="713"/>
      <c r="G2" s="714"/>
      <c r="H2" s="711"/>
      <c r="I2" s="711"/>
      <c r="J2" s="711"/>
      <c r="K2" s="711"/>
      <c r="L2" s="711"/>
      <c r="M2" s="711"/>
      <c r="N2" s="711"/>
      <c r="O2" s="711"/>
      <c r="P2" s="308"/>
      <c r="Q2" s="309"/>
      <c r="R2" s="308"/>
      <c r="S2" s="309"/>
      <c r="T2" s="308"/>
      <c r="U2" s="308"/>
      <c r="V2" s="308"/>
      <c r="W2" s="309"/>
      <c r="X2" s="308"/>
      <c r="Y2" s="309"/>
      <c r="Z2" s="309"/>
      <c r="AA2" s="309"/>
    </row>
    <row r="3" spans="1:28" ht="15.6" thickBot="1">
      <c r="A3" s="310" t="s">
        <v>131</v>
      </c>
      <c r="B3" s="311"/>
      <c r="C3" s="312"/>
      <c r="D3" s="313"/>
      <c r="E3" s="314"/>
      <c r="F3" s="313"/>
      <c r="G3" s="312"/>
      <c r="H3" s="315"/>
      <c r="I3" s="316"/>
      <c r="J3" s="316"/>
      <c r="K3" s="316"/>
      <c r="L3" s="315"/>
      <c r="M3" s="316"/>
      <c r="N3" s="315"/>
      <c r="O3" s="316"/>
      <c r="P3" s="317"/>
      <c r="Q3" s="318"/>
      <c r="R3" s="317"/>
      <c r="S3" s="318"/>
      <c r="T3" s="317"/>
      <c r="U3" s="317"/>
      <c r="V3" s="317"/>
      <c r="W3" s="319" t="s">
        <v>229</v>
      </c>
      <c r="X3" s="320"/>
      <c r="Y3" s="321"/>
      <c r="Z3" s="321"/>
      <c r="AA3" s="309"/>
    </row>
    <row r="4" spans="1:28" s="322" customFormat="1" ht="25.5" customHeight="1">
      <c r="A4" s="724" t="s">
        <v>5</v>
      </c>
      <c r="B4" s="726" t="s">
        <v>91</v>
      </c>
      <c r="C4" s="719" t="s">
        <v>101</v>
      </c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  <c r="O4" s="719"/>
      <c r="P4" s="719"/>
      <c r="Q4" s="719"/>
      <c r="R4" s="719"/>
      <c r="S4" s="719"/>
      <c r="T4" s="719"/>
      <c r="U4" s="734" t="s">
        <v>119</v>
      </c>
      <c r="V4" s="735"/>
      <c r="W4" s="728" t="s">
        <v>38</v>
      </c>
      <c r="X4" s="729"/>
      <c r="Y4" s="744" t="s">
        <v>130</v>
      </c>
      <c r="Z4" s="742" t="s">
        <v>120</v>
      </c>
      <c r="AA4" s="740"/>
      <c r="AB4" s="741"/>
    </row>
    <row r="5" spans="1:28" s="322" customFormat="1" ht="30" customHeight="1">
      <c r="A5" s="725"/>
      <c r="B5" s="727"/>
      <c r="C5" s="720" t="s">
        <v>26</v>
      </c>
      <c r="D5" s="720"/>
      <c r="E5" s="721" t="s">
        <v>27</v>
      </c>
      <c r="F5" s="721"/>
      <c r="G5" s="721" t="s">
        <v>28</v>
      </c>
      <c r="H5" s="721"/>
      <c r="I5" s="739" t="s">
        <v>129</v>
      </c>
      <c r="J5" s="739"/>
      <c r="K5" s="720" t="s">
        <v>29</v>
      </c>
      <c r="L5" s="720"/>
      <c r="M5" s="720" t="s">
        <v>30</v>
      </c>
      <c r="N5" s="720"/>
      <c r="O5" s="720" t="s">
        <v>118</v>
      </c>
      <c r="P5" s="720"/>
      <c r="Q5" s="720" t="s">
        <v>31</v>
      </c>
      <c r="R5" s="720"/>
      <c r="S5" s="720" t="s">
        <v>32</v>
      </c>
      <c r="T5" s="720"/>
      <c r="U5" s="736"/>
      <c r="V5" s="737"/>
      <c r="W5" s="730"/>
      <c r="X5" s="731"/>
      <c r="Y5" s="745"/>
      <c r="Z5" s="743"/>
      <c r="AA5" s="740"/>
      <c r="AB5" s="741"/>
    </row>
    <row r="6" spans="1:28" s="322" customFormat="1" ht="15">
      <c r="A6" s="725"/>
      <c r="B6" s="727"/>
      <c r="C6" s="720"/>
      <c r="D6" s="720"/>
      <c r="E6" s="721"/>
      <c r="F6" s="721"/>
      <c r="G6" s="721"/>
      <c r="H6" s="721"/>
      <c r="I6" s="739"/>
      <c r="J6" s="739"/>
      <c r="K6" s="720"/>
      <c r="L6" s="720"/>
      <c r="M6" s="720"/>
      <c r="N6" s="720"/>
      <c r="O6" s="720"/>
      <c r="P6" s="720"/>
      <c r="Q6" s="720"/>
      <c r="R6" s="720"/>
      <c r="S6" s="720"/>
      <c r="T6" s="720"/>
      <c r="U6" s="715" t="s">
        <v>34</v>
      </c>
      <c r="V6" s="716"/>
      <c r="W6" s="730"/>
      <c r="X6" s="731"/>
      <c r="Y6" s="745"/>
      <c r="Z6" s="743"/>
      <c r="AA6" s="740"/>
      <c r="AB6" s="741"/>
    </row>
    <row r="7" spans="1:28" s="322" customFormat="1" ht="15">
      <c r="A7" s="725"/>
      <c r="B7" s="727"/>
      <c r="C7" s="723" t="s">
        <v>33</v>
      </c>
      <c r="D7" s="723"/>
      <c r="E7" s="723" t="s">
        <v>33</v>
      </c>
      <c r="F7" s="723"/>
      <c r="G7" s="722" t="s">
        <v>33</v>
      </c>
      <c r="H7" s="722"/>
      <c r="I7" s="722" t="s">
        <v>33</v>
      </c>
      <c r="J7" s="722"/>
      <c r="K7" s="738" t="s">
        <v>33</v>
      </c>
      <c r="L7" s="738"/>
      <c r="M7" s="738" t="s">
        <v>33</v>
      </c>
      <c r="N7" s="738"/>
      <c r="O7" s="738" t="s">
        <v>33</v>
      </c>
      <c r="P7" s="738"/>
      <c r="Q7" s="738" t="s">
        <v>33</v>
      </c>
      <c r="R7" s="738"/>
      <c r="S7" s="738" t="s">
        <v>33</v>
      </c>
      <c r="T7" s="738"/>
      <c r="U7" s="518" t="s">
        <v>35</v>
      </c>
      <c r="V7" s="519" t="s">
        <v>36</v>
      </c>
      <c r="W7" s="730"/>
      <c r="X7" s="731"/>
      <c r="Y7" s="745"/>
      <c r="Z7" s="743"/>
      <c r="AA7" s="740"/>
      <c r="AB7" s="741"/>
    </row>
    <row r="8" spans="1:28" s="322" customFormat="1" ht="15">
      <c r="A8" s="725"/>
      <c r="B8" s="727"/>
      <c r="C8" s="723"/>
      <c r="D8" s="723"/>
      <c r="E8" s="723"/>
      <c r="F8" s="723"/>
      <c r="G8" s="722"/>
      <c r="H8" s="722"/>
      <c r="I8" s="722"/>
      <c r="J8" s="722"/>
      <c r="K8" s="738"/>
      <c r="L8" s="738"/>
      <c r="M8" s="738"/>
      <c r="N8" s="738"/>
      <c r="O8" s="738"/>
      <c r="P8" s="738"/>
      <c r="Q8" s="738"/>
      <c r="R8" s="738"/>
      <c r="S8" s="738"/>
      <c r="T8" s="738"/>
      <c r="U8" s="520"/>
      <c r="V8" s="521"/>
      <c r="W8" s="732"/>
      <c r="X8" s="733"/>
      <c r="Y8" s="745"/>
      <c r="Z8" s="743"/>
      <c r="AA8" s="740"/>
      <c r="AB8" s="741"/>
    </row>
    <row r="9" spans="1:28" s="322" customFormat="1" ht="15.6" thickBot="1">
      <c r="A9" s="725"/>
      <c r="B9" s="727"/>
      <c r="C9" s="522" t="s">
        <v>127</v>
      </c>
      <c r="D9" s="523" t="s">
        <v>3</v>
      </c>
      <c r="E9" s="522" t="s">
        <v>127</v>
      </c>
      <c r="F9" s="523" t="s">
        <v>3</v>
      </c>
      <c r="G9" s="522" t="s">
        <v>127</v>
      </c>
      <c r="H9" s="523" t="s">
        <v>3</v>
      </c>
      <c r="I9" s="522" t="s">
        <v>127</v>
      </c>
      <c r="J9" s="523" t="s">
        <v>3</v>
      </c>
      <c r="K9" s="522" t="s">
        <v>127</v>
      </c>
      <c r="L9" s="524" t="s">
        <v>3</v>
      </c>
      <c r="M9" s="525" t="s">
        <v>127</v>
      </c>
      <c r="N9" s="524" t="s">
        <v>3</v>
      </c>
      <c r="O9" s="525" t="s">
        <v>127</v>
      </c>
      <c r="P9" s="524" t="s">
        <v>3</v>
      </c>
      <c r="Q9" s="525" t="s">
        <v>127</v>
      </c>
      <c r="R9" s="524" t="s">
        <v>3</v>
      </c>
      <c r="S9" s="525" t="s">
        <v>127</v>
      </c>
      <c r="T9" s="524" t="s">
        <v>3</v>
      </c>
      <c r="U9" s="524" t="s">
        <v>3</v>
      </c>
      <c r="V9" s="526" t="s">
        <v>3</v>
      </c>
      <c r="W9" s="527" t="s">
        <v>127</v>
      </c>
      <c r="X9" s="524" t="s">
        <v>3</v>
      </c>
      <c r="Y9" s="528" t="s">
        <v>3</v>
      </c>
      <c r="Z9" s="529" t="s">
        <v>3</v>
      </c>
      <c r="AA9" s="740"/>
      <c r="AB9" s="741"/>
    </row>
    <row r="10" spans="1:28" ht="21" customHeight="1">
      <c r="A10" s="323" t="s">
        <v>6</v>
      </c>
      <c r="B10" s="324" t="s">
        <v>236</v>
      </c>
      <c r="C10" s="325"/>
      <c r="D10" s="326"/>
      <c r="E10" s="325">
        <v>2</v>
      </c>
      <c r="F10" s="326">
        <v>48.31</v>
      </c>
      <c r="G10" s="325"/>
      <c r="H10" s="326"/>
      <c r="I10" s="325"/>
      <c r="J10" s="326"/>
      <c r="K10" s="325"/>
      <c r="L10" s="327"/>
      <c r="M10" s="328"/>
      <c r="N10" s="327"/>
      <c r="O10" s="328"/>
      <c r="P10" s="327"/>
      <c r="Q10" s="328"/>
      <c r="R10" s="327"/>
      <c r="S10" s="328"/>
      <c r="T10" s="327"/>
      <c r="U10" s="327">
        <v>38.65</v>
      </c>
      <c r="V10" s="329">
        <v>9.66</v>
      </c>
      <c r="W10" s="330">
        <f>SUM(C10,E10,G10,I10,K10,M10,O10,Q10,S10)</f>
        <v>2</v>
      </c>
      <c r="X10" s="327">
        <f>SUM(D10,F10,H10,J10,L10,N10,P10,R10,T10)</f>
        <v>48.31</v>
      </c>
      <c r="Y10" s="687">
        <v>51.27</v>
      </c>
      <c r="Z10" s="688">
        <v>2.96</v>
      </c>
      <c r="AA10" s="331"/>
    </row>
    <row r="11" spans="1:28" ht="21" customHeight="1">
      <c r="A11" s="332" t="s">
        <v>7</v>
      </c>
      <c r="B11" s="333"/>
      <c r="C11" s="334"/>
      <c r="D11" s="335"/>
      <c r="E11" s="334"/>
      <c r="F11" s="335"/>
      <c r="G11" s="334"/>
      <c r="H11" s="335"/>
      <c r="I11" s="334"/>
      <c r="J11" s="335"/>
      <c r="K11" s="336"/>
      <c r="L11" s="337"/>
      <c r="M11" s="336"/>
      <c r="N11" s="337"/>
      <c r="O11" s="336"/>
      <c r="P11" s="337"/>
      <c r="Q11" s="334"/>
      <c r="R11" s="335"/>
      <c r="S11" s="334"/>
      <c r="T11" s="335"/>
      <c r="U11" s="338"/>
      <c r="V11" s="339"/>
      <c r="W11" s="340">
        <f t="shared" ref="W11:W26" si="0">SUM(C11,E11,G11,I11,K11,M11,O11,Q11,S11)</f>
        <v>0</v>
      </c>
      <c r="X11" s="335">
        <f t="shared" ref="X11:X24" si="1">SUM(D11,F11,H11,J11,L11,N11,P11,R11,T11)</f>
        <v>0</v>
      </c>
      <c r="Y11" s="341"/>
      <c r="Z11" s="342"/>
      <c r="AA11" s="331"/>
    </row>
    <row r="12" spans="1:28" ht="21" customHeight="1">
      <c r="A12" s="332" t="s">
        <v>8</v>
      </c>
      <c r="B12" s="333"/>
      <c r="C12" s="334"/>
      <c r="D12" s="335"/>
      <c r="E12" s="334"/>
      <c r="F12" s="335"/>
      <c r="G12" s="334"/>
      <c r="H12" s="335"/>
      <c r="I12" s="334"/>
      <c r="J12" s="335"/>
      <c r="K12" s="334"/>
      <c r="L12" s="335"/>
      <c r="M12" s="334"/>
      <c r="N12" s="335"/>
      <c r="O12" s="334"/>
      <c r="P12" s="335"/>
      <c r="Q12" s="334"/>
      <c r="R12" s="335"/>
      <c r="S12" s="334"/>
      <c r="T12" s="335"/>
      <c r="U12" s="335"/>
      <c r="V12" s="343"/>
      <c r="W12" s="340">
        <f t="shared" si="0"/>
        <v>0</v>
      </c>
      <c r="X12" s="335">
        <f t="shared" si="1"/>
        <v>0</v>
      </c>
      <c r="Y12" s="341"/>
      <c r="Z12" s="342"/>
      <c r="AA12" s="331"/>
    </row>
    <row r="13" spans="1:28" ht="21" customHeight="1">
      <c r="A13" s="332" t="s">
        <v>9</v>
      </c>
      <c r="B13" s="333"/>
      <c r="C13" s="334"/>
      <c r="D13" s="335"/>
      <c r="E13" s="334"/>
      <c r="F13" s="335"/>
      <c r="G13" s="334"/>
      <c r="H13" s="335"/>
      <c r="I13" s="334"/>
      <c r="J13" s="335"/>
      <c r="K13" s="334"/>
      <c r="L13" s="335"/>
      <c r="M13" s="334"/>
      <c r="N13" s="335"/>
      <c r="O13" s="334"/>
      <c r="P13" s="335"/>
      <c r="Q13" s="334"/>
      <c r="R13" s="335"/>
      <c r="S13" s="334"/>
      <c r="T13" s="335"/>
      <c r="U13" s="335"/>
      <c r="V13" s="343"/>
      <c r="W13" s="340">
        <f t="shared" si="0"/>
        <v>0</v>
      </c>
      <c r="X13" s="335">
        <f t="shared" si="1"/>
        <v>0</v>
      </c>
      <c r="Y13" s="341"/>
      <c r="Z13" s="342"/>
      <c r="AA13" s="331"/>
    </row>
    <row r="14" spans="1:28" ht="21" customHeight="1">
      <c r="A14" s="332" t="s">
        <v>10</v>
      </c>
      <c r="B14" s="333"/>
      <c r="C14" s="334"/>
      <c r="D14" s="335"/>
      <c r="E14" s="334"/>
      <c r="F14" s="335"/>
      <c r="G14" s="334"/>
      <c r="H14" s="335"/>
      <c r="I14" s="334"/>
      <c r="J14" s="335"/>
      <c r="K14" s="334"/>
      <c r="L14" s="335"/>
      <c r="M14" s="334"/>
      <c r="N14" s="335"/>
      <c r="O14" s="334"/>
      <c r="P14" s="335"/>
      <c r="Q14" s="334"/>
      <c r="R14" s="335"/>
      <c r="S14" s="334"/>
      <c r="T14" s="335"/>
      <c r="U14" s="335"/>
      <c r="V14" s="343"/>
      <c r="W14" s="340">
        <f t="shared" si="0"/>
        <v>0</v>
      </c>
      <c r="X14" s="335">
        <f t="shared" si="1"/>
        <v>0</v>
      </c>
      <c r="Y14" s="341"/>
      <c r="Z14" s="342"/>
      <c r="AA14" s="331"/>
    </row>
    <row r="15" spans="1:28" ht="21" customHeight="1">
      <c r="A15" s="332" t="s">
        <v>11</v>
      </c>
      <c r="B15" s="333"/>
      <c r="C15" s="334"/>
      <c r="D15" s="335"/>
      <c r="E15" s="334"/>
      <c r="F15" s="335"/>
      <c r="G15" s="334"/>
      <c r="H15" s="335"/>
      <c r="I15" s="334"/>
      <c r="J15" s="335"/>
      <c r="K15" s="336"/>
      <c r="L15" s="337"/>
      <c r="M15" s="336"/>
      <c r="N15" s="337"/>
      <c r="O15" s="336"/>
      <c r="P15" s="337"/>
      <c r="Q15" s="334"/>
      <c r="R15" s="335"/>
      <c r="S15" s="334"/>
      <c r="T15" s="335"/>
      <c r="U15" s="338"/>
      <c r="V15" s="339"/>
      <c r="W15" s="340">
        <f t="shared" si="0"/>
        <v>0</v>
      </c>
      <c r="X15" s="335">
        <f t="shared" si="1"/>
        <v>0</v>
      </c>
      <c r="Y15" s="341"/>
      <c r="Z15" s="342"/>
      <c r="AA15" s="331"/>
    </row>
    <row r="16" spans="1:28" ht="21" customHeight="1">
      <c r="A16" s="332" t="s">
        <v>12</v>
      </c>
      <c r="B16" s="333"/>
      <c r="C16" s="334"/>
      <c r="D16" s="335"/>
      <c r="E16" s="334"/>
      <c r="F16" s="335"/>
      <c r="G16" s="334"/>
      <c r="H16" s="335"/>
      <c r="I16" s="334"/>
      <c r="J16" s="335"/>
      <c r="K16" s="334"/>
      <c r="L16" s="335"/>
      <c r="M16" s="334"/>
      <c r="N16" s="335"/>
      <c r="O16" s="334"/>
      <c r="P16" s="335"/>
      <c r="Q16" s="334"/>
      <c r="R16" s="335"/>
      <c r="S16" s="334"/>
      <c r="T16" s="335"/>
      <c r="U16" s="335"/>
      <c r="V16" s="343"/>
      <c r="W16" s="340">
        <f t="shared" si="0"/>
        <v>0</v>
      </c>
      <c r="X16" s="335">
        <f t="shared" si="1"/>
        <v>0</v>
      </c>
      <c r="Y16" s="341"/>
      <c r="Z16" s="342"/>
      <c r="AA16" s="331"/>
    </row>
    <row r="17" spans="1:27" ht="21" customHeight="1">
      <c r="A17" s="332" t="s">
        <v>13</v>
      </c>
      <c r="B17" s="333"/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34"/>
      <c r="P17" s="335"/>
      <c r="Q17" s="334"/>
      <c r="R17" s="335"/>
      <c r="S17" s="334"/>
      <c r="T17" s="335"/>
      <c r="U17" s="335"/>
      <c r="V17" s="343"/>
      <c r="W17" s="340">
        <f t="shared" si="0"/>
        <v>0</v>
      </c>
      <c r="X17" s="335">
        <f t="shared" si="1"/>
        <v>0</v>
      </c>
      <c r="Y17" s="341"/>
      <c r="Z17" s="342"/>
      <c r="AA17" s="331"/>
    </row>
    <row r="18" spans="1:27" ht="21" customHeight="1">
      <c r="A18" s="332" t="s">
        <v>14</v>
      </c>
      <c r="B18" s="333"/>
      <c r="C18" s="334"/>
      <c r="D18" s="335"/>
      <c r="E18" s="334"/>
      <c r="F18" s="335"/>
      <c r="G18" s="334"/>
      <c r="H18" s="335"/>
      <c r="I18" s="334"/>
      <c r="J18" s="335"/>
      <c r="K18" s="336"/>
      <c r="L18" s="335"/>
      <c r="M18" s="336"/>
      <c r="N18" s="337"/>
      <c r="O18" s="336"/>
      <c r="P18" s="337"/>
      <c r="Q18" s="334"/>
      <c r="R18" s="335"/>
      <c r="S18" s="334"/>
      <c r="T18" s="335"/>
      <c r="U18" s="338"/>
      <c r="V18" s="339"/>
      <c r="W18" s="340">
        <f t="shared" si="0"/>
        <v>0</v>
      </c>
      <c r="X18" s="335">
        <f t="shared" si="1"/>
        <v>0</v>
      </c>
      <c r="Y18" s="341"/>
      <c r="Z18" s="342"/>
      <c r="AA18" s="331"/>
    </row>
    <row r="19" spans="1:27" ht="21" customHeight="1">
      <c r="A19" s="332" t="s">
        <v>15</v>
      </c>
      <c r="B19" s="333"/>
      <c r="C19" s="334"/>
      <c r="D19" s="335"/>
      <c r="E19" s="334"/>
      <c r="F19" s="335"/>
      <c r="G19" s="334"/>
      <c r="H19" s="335"/>
      <c r="I19" s="334"/>
      <c r="J19" s="335"/>
      <c r="K19" s="334"/>
      <c r="L19" s="335"/>
      <c r="M19" s="334"/>
      <c r="N19" s="335"/>
      <c r="O19" s="334"/>
      <c r="P19" s="335"/>
      <c r="Q19" s="334"/>
      <c r="R19" s="335"/>
      <c r="S19" s="334"/>
      <c r="T19" s="335"/>
      <c r="U19" s="335"/>
      <c r="V19" s="343"/>
      <c r="W19" s="340">
        <f t="shared" si="0"/>
        <v>0</v>
      </c>
      <c r="X19" s="335">
        <f t="shared" si="1"/>
        <v>0</v>
      </c>
      <c r="Y19" s="341"/>
      <c r="Z19" s="342"/>
      <c r="AA19" s="331"/>
    </row>
    <row r="20" spans="1:27" ht="21" customHeight="1">
      <c r="A20" s="332" t="s">
        <v>16</v>
      </c>
      <c r="B20" s="333"/>
      <c r="C20" s="334"/>
      <c r="D20" s="335"/>
      <c r="E20" s="334"/>
      <c r="F20" s="337"/>
      <c r="G20" s="336"/>
      <c r="H20" s="337"/>
      <c r="I20" s="336"/>
      <c r="J20" s="337"/>
      <c r="K20" s="336"/>
      <c r="L20" s="335"/>
      <c r="M20" s="336"/>
      <c r="N20" s="337"/>
      <c r="O20" s="336"/>
      <c r="P20" s="337"/>
      <c r="Q20" s="334"/>
      <c r="R20" s="335"/>
      <c r="S20" s="334"/>
      <c r="T20" s="338"/>
      <c r="U20" s="338"/>
      <c r="V20" s="339"/>
      <c r="W20" s="340">
        <f t="shared" si="0"/>
        <v>0</v>
      </c>
      <c r="X20" s="335">
        <f t="shared" si="1"/>
        <v>0</v>
      </c>
      <c r="Y20" s="341"/>
      <c r="Z20" s="342"/>
      <c r="AA20" s="331"/>
    </row>
    <row r="21" spans="1:27" ht="21" customHeight="1">
      <c r="A21" s="332" t="s">
        <v>17</v>
      </c>
      <c r="B21" s="333"/>
      <c r="C21" s="334"/>
      <c r="D21" s="335"/>
      <c r="E21" s="336"/>
      <c r="F21" s="337"/>
      <c r="G21" s="336"/>
      <c r="H21" s="337"/>
      <c r="I21" s="336"/>
      <c r="J21" s="337"/>
      <c r="K21" s="336"/>
      <c r="L21" s="335"/>
      <c r="M21" s="336"/>
      <c r="N21" s="337"/>
      <c r="O21" s="336"/>
      <c r="P21" s="337"/>
      <c r="Q21" s="334"/>
      <c r="R21" s="335"/>
      <c r="S21" s="334"/>
      <c r="T21" s="335"/>
      <c r="U21" s="338"/>
      <c r="V21" s="339"/>
      <c r="W21" s="340">
        <f t="shared" si="0"/>
        <v>0</v>
      </c>
      <c r="X21" s="335">
        <f t="shared" si="1"/>
        <v>0</v>
      </c>
      <c r="Y21" s="341"/>
      <c r="Z21" s="342"/>
      <c r="AA21" s="331"/>
    </row>
    <row r="22" spans="1:27" ht="21" customHeight="1">
      <c r="A22" s="332" t="s">
        <v>18</v>
      </c>
      <c r="B22" s="333"/>
      <c r="C22" s="334"/>
      <c r="D22" s="335"/>
      <c r="E22" s="334"/>
      <c r="F22" s="335"/>
      <c r="G22" s="336"/>
      <c r="H22" s="337"/>
      <c r="I22" s="336"/>
      <c r="J22" s="337"/>
      <c r="K22" s="336"/>
      <c r="L22" s="335"/>
      <c r="M22" s="336"/>
      <c r="N22" s="337"/>
      <c r="O22" s="336"/>
      <c r="P22" s="337"/>
      <c r="Q22" s="336"/>
      <c r="R22" s="337"/>
      <c r="S22" s="336"/>
      <c r="T22" s="337"/>
      <c r="U22" s="337"/>
      <c r="V22" s="344"/>
      <c r="W22" s="340">
        <f t="shared" si="0"/>
        <v>0</v>
      </c>
      <c r="X22" s="335">
        <f t="shared" si="1"/>
        <v>0</v>
      </c>
      <c r="Y22" s="341"/>
      <c r="Z22" s="342"/>
      <c r="AA22" s="331"/>
    </row>
    <row r="23" spans="1:27" ht="21" customHeight="1">
      <c r="A23" s="332" t="s">
        <v>19</v>
      </c>
      <c r="B23" s="333"/>
      <c r="C23" s="334"/>
      <c r="D23" s="335"/>
      <c r="E23" s="336"/>
      <c r="F23" s="337"/>
      <c r="G23" s="336"/>
      <c r="H23" s="337"/>
      <c r="I23" s="336"/>
      <c r="J23" s="337"/>
      <c r="K23" s="336"/>
      <c r="L23" s="335"/>
      <c r="M23" s="336"/>
      <c r="N23" s="337"/>
      <c r="O23" s="336"/>
      <c r="P23" s="337"/>
      <c r="Q23" s="334"/>
      <c r="R23" s="335"/>
      <c r="S23" s="334"/>
      <c r="T23" s="335"/>
      <c r="U23" s="338"/>
      <c r="V23" s="339"/>
      <c r="W23" s="340">
        <f t="shared" si="0"/>
        <v>0</v>
      </c>
      <c r="X23" s="335">
        <f t="shared" si="1"/>
        <v>0</v>
      </c>
      <c r="Y23" s="341"/>
      <c r="Z23" s="342"/>
      <c r="AA23" s="331"/>
    </row>
    <row r="24" spans="1:27" ht="21" customHeight="1">
      <c r="A24" s="332" t="s">
        <v>20</v>
      </c>
      <c r="B24" s="333"/>
      <c r="C24" s="334"/>
      <c r="D24" s="335"/>
      <c r="E24" s="336"/>
      <c r="F24" s="337"/>
      <c r="G24" s="336"/>
      <c r="H24" s="337"/>
      <c r="I24" s="336"/>
      <c r="J24" s="337"/>
      <c r="K24" s="336"/>
      <c r="L24" s="335"/>
      <c r="M24" s="336"/>
      <c r="N24" s="337"/>
      <c r="O24" s="336"/>
      <c r="P24" s="337"/>
      <c r="Q24" s="334"/>
      <c r="R24" s="335"/>
      <c r="S24" s="334"/>
      <c r="T24" s="335"/>
      <c r="U24" s="338"/>
      <c r="V24" s="339"/>
      <c r="W24" s="340">
        <f t="shared" si="0"/>
        <v>0</v>
      </c>
      <c r="X24" s="335">
        <f t="shared" si="1"/>
        <v>0</v>
      </c>
      <c r="Y24" s="341"/>
      <c r="Z24" s="342"/>
      <c r="AA24" s="331"/>
    </row>
    <row r="25" spans="1:27" ht="21" customHeight="1">
      <c r="A25" s="332" t="s">
        <v>21</v>
      </c>
      <c r="B25" s="333"/>
      <c r="C25" s="334"/>
      <c r="D25" s="335"/>
      <c r="E25" s="336"/>
      <c r="F25" s="337"/>
      <c r="G25" s="336"/>
      <c r="H25" s="337"/>
      <c r="I25" s="336"/>
      <c r="J25" s="337"/>
      <c r="K25" s="336"/>
      <c r="L25" s="335"/>
      <c r="M25" s="336"/>
      <c r="N25" s="337"/>
      <c r="O25" s="336"/>
      <c r="P25" s="337"/>
      <c r="Q25" s="334"/>
      <c r="R25" s="335"/>
      <c r="S25" s="334"/>
      <c r="T25" s="335"/>
      <c r="U25" s="338"/>
      <c r="V25" s="339"/>
      <c r="W25" s="340">
        <f t="shared" si="0"/>
        <v>0</v>
      </c>
      <c r="X25" s="335">
        <f>SUM(D25,F25,H25,J25,L25,N25,P25,R25,T25)</f>
        <v>0</v>
      </c>
      <c r="Y25" s="341"/>
      <c r="Z25" s="342"/>
      <c r="AA25" s="331"/>
    </row>
    <row r="26" spans="1:27" ht="21" customHeight="1" thickBot="1">
      <c r="A26" s="332" t="s">
        <v>22</v>
      </c>
      <c r="B26" s="345"/>
      <c r="C26" s="346"/>
      <c r="D26" s="347"/>
      <c r="E26" s="348"/>
      <c r="F26" s="349"/>
      <c r="G26" s="348"/>
      <c r="H26" s="349"/>
      <c r="I26" s="348"/>
      <c r="J26" s="349"/>
      <c r="K26" s="348"/>
      <c r="L26" s="347"/>
      <c r="M26" s="348"/>
      <c r="N26" s="349"/>
      <c r="O26" s="348"/>
      <c r="P26" s="349"/>
      <c r="Q26" s="346"/>
      <c r="R26" s="347"/>
      <c r="S26" s="346"/>
      <c r="T26" s="347"/>
      <c r="U26" s="350"/>
      <c r="V26" s="351"/>
      <c r="W26" s="352">
        <f t="shared" si="0"/>
        <v>0</v>
      </c>
      <c r="X26" s="347">
        <f>SUM(D26,F26,H26,J26,L26,N26,P26,R26,T26)</f>
        <v>0</v>
      </c>
      <c r="Y26" s="353"/>
      <c r="Z26" s="354"/>
      <c r="AA26" s="331"/>
    </row>
    <row r="27" spans="1:27" ht="21" customHeight="1" thickTop="1" thickBot="1">
      <c r="A27" s="717" t="s">
        <v>65</v>
      </c>
      <c r="B27" s="718"/>
      <c r="C27" s="355">
        <f>SUM(C10:C26)</f>
        <v>0</v>
      </c>
      <c r="D27" s="356">
        <f t="shared" ref="D27:V27" si="2">SUM(D10:D26)</f>
        <v>0</v>
      </c>
      <c r="E27" s="355">
        <f t="shared" si="2"/>
        <v>2</v>
      </c>
      <c r="F27" s="356">
        <f t="shared" si="2"/>
        <v>48.31</v>
      </c>
      <c r="G27" s="355">
        <f t="shared" si="2"/>
        <v>0</v>
      </c>
      <c r="H27" s="356">
        <f t="shared" ref="H27" si="3">SUM(H10:H26)</f>
        <v>0</v>
      </c>
      <c r="I27" s="355">
        <f t="shared" si="2"/>
        <v>0</v>
      </c>
      <c r="J27" s="356">
        <f t="shared" si="2"/>
        <v>0</v>
      </c>
      <c r="K27" s="355">
        <f t="shared" si="2"/>
        <v>0</v>
      </c>
      <c r="L27" s="356">
        <f t="shared" si="2"/>
        <v>0</v>
      </c>
      <c r="M27" s="355">
        <f t="shared" si="2"/>
        <v>0</v>
      </c>
      <c r="N27" s="356">
        <f t="shared" si="2"/>
        <v>0</v>
      </c>
      <c r="O27" s="355">
        <f t="shared" si="2"/>
        <v>0</v>
      </c>
      <c r="P27" s="356">
        <f t="shared" si="2"/>
        <v>0</v>
      </c>
      <c r="Q27" s="355">
        <f t="shared" si="2"/>
        <v>0</v>
      </c>
      <c r="R27" s="356">
        <f t="shared" si="2"/>
        <v>0</v>
      </c>
      <c r="S27" s="355">
        <f t="shared" si="2"/>
        <v>0</v>
      </c>
      <c r="T27" s="356">
        <f t="shared" si="2"/>
        <v>0</v>
      </c>
      <c r="U27" s="356">
        <f t="shared" si="2"/>
        <v>38.65</v>
      </c>
      <c r="V27" s="357">
        <f t="shared" si="2"/>
        <v>9.66</v>
      </c>
      <c r="W27" s="358">
        <f>SUM(C27,E27,G27,I27,K27,M27,O27,Q27,S27)</f>
        <v>2</v>
      </c>
      <c r="X27" s="356">
        <f>SUM(D27,F27,H27,J27,L27,N27,P27,R27,T27)</f>
        <v>48.31</v>
      </c>
      <c r="Y27" s="359">
        <f>SUM(Y10:Y26)</f>
        <v>51.27</v>
      </c>
      <c r="Z27" s="357">
        <f>SUM(Z10:Z26)</f>
        <v>2.96</v>
      </c>
      <c r="AA27" s="331"/>
    </row>
    <row r="28" spans="1:27" ht="14.4" thickTop="1">
      <c r="A28" s="309"/>
      <c r="B28" s="309"/>
      <c r="C28" s="309"/>
      <c r="D28" s="308"/>
      <c r="E28" s="309"/>
      <c r="F28" s="308"/>
      <c r="G28" s="309"/>
      <c r="H28" s="309"/>
      <c r="I28" s="309"/>
      <c r="J28" s="309"/>
      <c r="K28" s="309"/>
      <c r="L28" s="308"/>
      <c r="M28" s="309"/>
      <c r="N28" s="308"/>
      <c r="O28" s="309"/>
      <c r="P28" s="308"/>
      <c r="Q28" s="360"/>
      <c r="R28" s="361"/>
      <c r="S28" s="360"/>
      <c r="T28" s="361"/>
      <c r="U28" s="361"/>
      <c r="V28" s="361"/>
      <c r="W28" s="360"/>
      <c r="X28" s="362">
        <f>SUM(U27:V27)</f>
        <v>48.31</v>
      </c>
      <c r="Y28" s="309"/>
      <c r="Z28" s="309"/>
      <c r="AA28" s="309"/>
    </row>
    <row r="31" spans="1:27">
      <c r="H31" s="1"/>
    </row>
    <row r="32" spans="1:27" s="368" customFormat="1">
      <c r="A32" s="363"/>
      <c r="B32" s="364" t="s">
        <v>162</v>
      </c>
      <c r="C32" s="364"/>
      <c r="D32" s="365"/>
      <c r="E32" s="364"/>
      <c r="F32" s="365"/>
      <c r="G32" s="364"/>
      <c r="H32" s="364"/>
      <c r="I32" s="364"/>
      <c r="J32" s="364"/>
      <c r="K32" s="364"/>
      <c r="L32" s="365"/>
      <c r="M32" s="364"/>
      <c r="N32" s="365"/>
      <c r="O32" s="364"/>
      <c r="P32" s="365"/>
      <c r="Q32" s="364"/>
      <c r="R32" s="365"/>
      <c r="S32" s="364"/>
      <c r="T32" s="365"/>
      <c r="U32" s="366"/>
      <c r="V32" s="366"/>
      <c r="W32" s="363"/>
      <c r="X32" s="367"/>
      <c r="Y32" s="363"/>
      <c r="Z32" s="363"/>
      <c r="AA32" s="363"/>
    </row>
    <row r="33" spans="2:20">
      <c r="B33" s="369" t="s">
        <v>161</v>
      </c>
      <c r="C33" s="369"/>
      <c r="D33" s="370"/>
      <c r="E33" s="369"/>
      <c r="F33" s="370"/>
      <c r="G33" s="369"/>
      <c r="H33" s="369"/>
      <c r="I33" s="369"/>
      <c r="J33" s="369"/>
      <c r="K33" s="369"/>
      <c r="L33" s="370"/>
      <c r="M33" s="369"/>
      <c r="N33" s="370"/>
      <c r="O33" s="369"/>
      <c r="P33" s="370"/>
      <c r="Q33" s="369"/>
      <c r="R33" s="370"/>
      <c r="S33" s="369"/>
      <c r="T33" s="370"/>
    </row>
    <row r="34" spans="2:20">
      <c r="C34" s="309"/>
      <c r="D34" s="90"/>
      <c r="H34" s="1"/>
      <c r="I34" s="371"/>
      <c r="J34" s="90"/>
    </row>
    <row r="35" spans="2:20">
      <c r="B35" s="1" t="s">
        <v>252</v>
      </c>
      <c r="C35" s="309"/>
      <c r="D35" s="90"/>
      <c r="H35" s="1"/>
      <c r="I35" s="371"/>
      <c r="J35" s="90"/>
    </row>
    <row r="36" spans="2:20">
      <c r="C36" s="309"/>
      <c r="D36" s="90"/>
      <c r="H36" s="1"/>
      <c r="I36" s="90"/>
      <c r="J36" s="90"/>
    </row>
    <row r="37" spans="2:20">
      <c r="C37" s="309"/>
      <c r="D37" s="90"/>
      <c r="H37" s="1"/>
      <c r="I37" s="371"/>
      <c r="J37" s="90"/>
    </row>
    <row r="38" spans="2:20">
      <c r="C38" s="309"/>
      <c r="D38" s="90"/>
      <c r="H38" s="1"/>
      <c r="I38" s="371"/>
      <c r="J38" s="90"/>
    </row>
    <row r="39" spans="2:20">
      <c r="D39" s="90"/>
      <c r="H39" s="1"/>
      <c r="I39" s="90"/>
      <c r="J39" s="90"/>
    </row>
    <row r="40" spans="2:20">
      <c r="C40" s="309"/>
      <c r="D40" s="90"/>
      <c r="H40" s="1"/>
      <c r="I40" s="90"/>
      <c r="J40" s="90"/>
    </row>
    <row r="41" spans="2:20">
      <c r="F41" s="309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4"/>
    </row>
    <row r="60" spans="7:8">
      <c r="H60" s="1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N41" sqref="N41"/>
    </sheetView>
  </sheetViews>
  <sheetFormatPr defaultColWidth="8.88671875" defaultRowHeight="13.2"/>
  <cols>
    <col min="1" max="1" width="4" style="1" customWidth="1"/>
    <col min="2" max="2" width="4.44140625" style="1" customWidth="1"/>
    <col min="3" max="3" width="23.5546875" style="1" customWidth="1"/>
    <col min="4" max="4" width="22.33203125" style="1" customWidth="1"/>
    <col min="5" max="5" width="17.6640625" style="1" customWidth="1"/>
    <col min="6" max="6" width="20.109375" style="1" bestFit="1" customWidth="1"/>
    <col min="7" max="7" width="22.109375" style="1" customWidth="1"/>
    <col min="8" max="8" width="27.88671875" style="1" bestFit="1" customWidth="1"/>
    <col min="9" max="9" width="21.6640625" style="1" customWidth="1"/>
    <col min="10" max="16384" width="8.88671875" style="1"/>
  </cols>
  <sheetData>
    <row r="1" spans="1:10" s="373" customFormat="1" ht="40.5" customHeight="1">
      <c r="A1" s="840" t="s">
        <v>158</v>
      </c>
      <c r="B1" s="840"/>
      <c r="C1" s="840"/>
      <c r="D1" s="840"/>
      <c r="E1" s="840"/>
      <c r="F1" s="840"/>
      <c r="G1" s="840"/>
      <c r="H1" s="840"/>
      <c r="I1" s="372"/>
    </row>
    <row r="2" spans="1:10" s="374" customFormat="1" ht="26.4" customHeight="1" thickBot="1">
      <c r="B2" s="375" t="s">
        <v>0</v>
      </c>
      <c r="C2" s="376"/>
      <c r="D2" s="377"/>
      <c r="E2" s="378"/>
      <c r="F2" s="378"/>
      <c r="G2" s="379"/>
      <c r="H2" s="517" t="s">
        <v>229</v>
      </c>
      <c r="I2" s="380"/>
      <c r="J2" s="381"/>
    </row>
    <row r="3" spans="1:10" s="383" customFormat="1" ht="162.75" customHeight="1">
      <c r="A3" s="382"/>
      <c r="B3" s="834" t="s">
        <v>5</v>
      </c>
      <c r="C3" s="837" t="s">
        <v>91</v>
      </c>
      <c r="D3" s="602" t="s">
        <v>88</v>
      </c>
      <c r="E3" s="603" t="s">
        <v>89</v>
      </c>
      <c r="F3" s="604" t="s">
        <v>90</v>
      </c>
      <c r="G3" s="604" t="s">
        <v>134</v>
      </c>
      <c r="H3" s="605" t="s">
        <v>159</v>
      </c>
      <c r="J3" s="384"/>
    </row>
    <row r="4" spans="1:10" s="383" customFormat="1" ht="14.4" thickBot="1">
      <c r="A4" s="382"/>
      <c r="B4" s="835"/>
      <c r="C4" s="838"/>
      <c r="D4" s="606" t="s">
        <v>2</v>
      </c>
      <c r="E4" s="607" t="s">
        <v>2</v>
      </c>
      <c r="F4" s="607" t="s">
        <v>2</v>
      </c>
      <c r="G4" s="607" t="s">
        <v>2</v>
      </c>
      <c r="H4" s="607" t="s">
        <v>2</v>
      </c>
      <c r="J4" s="385"/>
    </row>
    <row r="5" spans="1:10" s="383" customFormat="1" ht="14.4" thickBot="1">
      <c r="A5" s="382"/>
      <c r="B5" s="835"/>
      <c r="C5" s="838"/>
      <c r="D5" s="606" t="s">
        <v>102</v>
      </c>
      <c r="E5" s="607" t="s">
        <v>102</v>
      </c>
      <c r="F5" s="607" t="s">
        <v>102</v>
      </c>
      <c r="G5" s="607" t="s">
        <v>102</v>
      </c>
      <c r="H5" s="607" t="s">
        <v>102</v>
      </c>
      <c r="J5" s="385"/>
    </row>
    <row r="6" spans="1:10" s="383" customFormat="1" ht="14.4" thickBot="1">
      <c r="A6" s="382"/>
      <c r="B6" s="836"/>
      <c r="C6" s="839"/>
      <c r="D6" s="608" t="s">
        <v>104</v>
      </c>
      <c r="E6" s="609" t="s">
        <v>104</v>
      </c>
      <c r="F6" s="609" t="s">
        <v>103</v>
      </c>
      <c r="G6" s="609" t="s">
        <v>104</v>
      </c>
      <c r="H6" s="609" t="s">
        <v>104</v>
      </c>
      <c r="I6" s="386"/>
      <c r="J6" s="385"/>
    </row>
    <row r="7" spans="1:10" ht="15.6" thickTop="1">
      <c r="B7" s="387" t="s">
        <v>6</v>
      </c>
      <c r="C7" s="388"/>
      <c r="D7" s="389"/>
      <c r="E7" s="390"/>
      <c r="F7" s="391"/>
      <c r="G7" s="392"/>
      <c r="H7" s="393"/>
      <c r="I7" s="80"/>
      <c r="J7" s="394"/>
    </row>
    <row r="8" spans="1:10" ht="15">
      <c r="B8" s="387"/>
      <c r="C8" s="388"/>
      <c r="D8" s="638"/>
      <c r="E8" s="390"/>
      <c r="F8" s="391"/>
      <c r="G8" s="392"/>
      <c r="H8" s="393"/>
      <c r="I8" s="80"/>
      <c r="J8" s="394"/>
    </row>
    <row r="9" spans="1:10" ht="15">
      <c r="B9" s="395"/>
      <c r="C9" s="396"/>
      <c r="D9" s="397"/>
      <c r="E9" s="398"/>
      <c r="F9" s="399"/>
      <c r="G9" s="400"/>
      <c r="H9" s="401"/>
      <c r="J9" s="394"/>
    </row>
    <row r="10" spans="1:10" ht="15">
      <c r="B10" s="387" t="s">
        <v>7</v>
      </c>
      <c r="C10" s="388"/>
      <c r="D10" s="402"/>
      <c r="E10" s="390"/>
      <c r="F10" s="391"/>
      <c r="G10" s="392"/>
      <c r="H10" s="392"/>
      <c r="J10" s="394"/>
    </row>
    <row r="11" spans="1:10" ht="15">
      <c r="B11" s="387"/>
      <c r="C11" s="388"/>
      <c r="D11" s="390"/>
      <c r="E11" s="390"/>
      <c r="F11" s="391"/>
      <c r="G11" s="392"/>
      <c r="H11" s="392"/>
      <c r="J11" s="394"/>
    </row>
    <row r="12" spans="1:10" ht="15">
      <c r="B12" s="387"/>
      <c r="C12" s="388"/>
      <c r="D12" s="403"/>
      <c r="E12" s="404"/>
      <c r="F12" s="391"/>
      <c r="G12" s="392"/>
      <c r="H12" s="392"/>
      <c r="J12" s="394"/>
    </row>
    <row r="13" spans="1:10" ht="15">
      <c r="B13" s="405" t="s">
        <v>8</v>
      </c>
      <c r="C13" s="406"/>
      <c r="D13" s="407"/>
      <c r="E13" s="408"/>
      <c r="F13" s="409"/>
      <c r="G13" s="410"/>
      <c r="H13" s="410"/>
    </row>
    <row r="14" spans="1:10" ht="15">
      <c r="B14" s="387"/>
      <c r="C14" s="388"/>
      <c r="D14" s="639"/>
      <c r="E14" s="411"/>
      <c r="F14" s="412"/>
      <c r="G14" s="413"/>
      <c r="H14" s="413"/>
    </row>
    <row r="15" spans="1:10" ht="15">
      <c r="B15" s="395"/>
      <c r="C15" s="396"/>
      <c r="D15" s="414"/>
      <c r="E15" s="415"/>
      <c r="F15" s="416"/>
      <c r="G15" s="417"/>
      <c r="H15" s="417"/>
    </row>
    <row r="16" spans="1:10" ht="15">
      <c r="B16" s="387" t="s">
        <v>9</v>
      </c>
      <c r="C16" s="388"/>
      <c r="D16" s="402"/>
      <c r="E16" s="404"/>
      <c r="F16" s="391"/>
      <c r="G16" s="392"/>
      <c r="H16" s="392"/>
    </row>
    <row r="17" spans="2:8" ht="15">
      <c r="B17" s="387"/>
      <c r="C17" s="388"/>
      <c r="D17" s="390"/>
      <c r="E17" s="404"/>
      <c r="F17" s="391"/>
      <c r="G17" s="392"/>
      <c r="H17" s="392"/>
    </row>
    <row r="18" spans="2:8" ht="15">
      <c r="B18" s="387"/>
      <c r="C18" s="388"/>
      <c r="D18" s="402"/>
      <c r="E18" s="404"/>
      <c r="F18" s="391"/>
      <c r="G18" s="392"/>
      <c r="H18" s="392"/>
    </row>
    <row r="19" spans="2:8" ht="15">
      <c r="B19" s="405" t="s">
        <v>10</v>
      </c>
      <c r="C19" s="406"/>
      <c r="D19" s="418"/>
      <c r="E19" s="419"/>
      <c r="F19" s="420"/>
      <c r="G19" s="421"/>
      <c r="H19" s="421"/>
    </row>
    <row r="20" spans="2:8" ht="15">
      <c r="B20" s="387"/>
      <c r="C20" s="388"/>
      <c r="D20" s="390"/>
      <c r="E20" s="404"/>
      <c r="F20" s="391"/>
      <c r="G20" s="392"/>
      <c r="H20" s="392"/>
    </row>
    <row r="21" spans="2:8" ht="15">
      <c r="B21" s="395"/>
      <c r="C21" s="396"/>
      <c r="D21" s="422"/>
      <c r="E21" s="423"/>
      <c r="F21" s="399"/>
      <c r="G21" s="400"/>
      <c r="H21" s="400"/>
    </row>
    <row r="22" spans="2:8" ht="15">
      <c r="B22" s="387" t="s">
        <v>11</v>
      </c>
      <c r="C22" s="388"/>
      <c r="D22" s="402"/>
      <c r="E22" s="404"/>
      <c r="F22" s="391"/>
      <c r="G22" s="392"/>
      <c r="H22" s="392"/>
    </row>
    <row r="23" spans="2:8" ht="15">
      <c r="B23" s="387"/>
      <c r="C23" s="388"/>
      <c r="D23" s="402"/>
      <c r="E23" s="404"/>
      <c r="F23" s="391"/>
      <c r="G23" s="392"/>
      <c r="H23" s="392"/>
    </row>
    <row r="24" spans="2:8" ht="15">
      <c r="B24" s="387"/>
      <c r="C24" s="388"/>
      <c r="D24" s="424"/>
      <c r="E24" s="404"/>
      <c r="F24" s="391"/>
      <c r="G24" s="392"/>
      <c r="H24" s="392"/>
    </row>
    <row r="25" spans="2:8" ht="15">
      <c r="B25" s="405" t="s">
        <v>12</v>
      </c>
      <c r="C25" s="406"/>
      <c r="D25" s="418"/>
      <c r="E25" s="419"/>
      <c r="F25" s="420"/>
      <c r="G25" s="421"/>
      <c r="H25" s="421"/>
    </row>
    <row r="26" spans="2:8" ht="15">
      <c r="B26" s="387"/>
      <c r="C26" s="388"/>
      <c r="D26" s="402"/>
      <c r="E26" s="404"/>
      <c r="F26" s="391"/>
      <c r="G26" s="392"/>
      <c r="H26" s="392"/>
    </row>
    <row r="27" spans="2:8" ht="15">
      <c r="B27" s="395"/>
      <c r="C27" s="396"/>
      <c r="D27" s="422"/>
      <c r="E27" s="423"/>
      <c r="F27" s="399"/>
      <c r="G27" s="400"/>
      <c r="H27" s="400"/>
    </row>
    <row r="28" spans="2:8" ht="15">
      <c r="B28" s="387" t="s">
        <v>13</v>
      </c>
      <c r="C28" s="388"/>
      <c r="D28" s="402"/>
      <c r="E28" s="404"/>
      <c r="F28" s="391"/>
      <c r="G28" s="392"/>
      <c r="H28" s="392"/>
    </row>
    <row r="29" spans="2:8" ht="15">
      <c r="B29" s="387"/>
      <c r="C29" s="388"/>
      <c r="D29" s="402"/>
      <c r="E29" s="404"/>
      <c r="F29" s="391"/>
      <c r="G29" s="392"/>
      <c r="H29" s="392"/>
    </row>
    <row r="30" spans="2:8" ht="15">
      <c r="B30" s="387"/>
      <c r="C30" s="388"/>
      <c r="D30" s="403"/>
      <c r="E30" s="404"/>
      <c r="F30" s="391"/>
      <c r="G30" s="392"/>
      <c r="H30" s="392"/>
    </row>
    <row r="31" spans="2:8" ht="15">
      <c r="B31" s="405" t="s">
        <v>14</v>
      </c>
      <c r="C31" s="406"/>
      <c r="D31" s="418"/>
      <c r="E31" s="419"/>
      <c r="F31" s="420"/>
      <c r="G31" s="421"/>
      <c r="H31" s="421"/>
    </row>
    <row r="32" spans="2:8" ht="15">
      <c r="B32" s="387"/>
      <c r="C32" s="388"/>
      <c r="D32" s="402"/>
      <c r="E32" s="404"/>
      <c r="F32" s="391"/>
      <c r="G32" s="392"/>
      <c r="H32" s="392"/>
    </row>
    <row r="33" spans="2:8" ht="15">
      <c r="B33" s="395"/>
      <c r="C33" s="396"/>
      <c r="D33" s="425"/>
      <c r="E33" s="423"/>
      <c r="F33" s="399"/>
      <c r="G33" s="400"/>
      <c r="H33" s="400"/>
    </row>
    <row r="34" spans="2:8" ht="15">
      <c r="B34" s="387" t="s">
        <v>15</v>
      </c>
      <c r="C34" s="388"/>
      <c r="D34" s="426"/>
      <c r="E34" s="427"/>
      <c r="F34" s="428"/>
      <c r="G34" s="429"/>
      <c r="H34" s="429"/>
    </row>
    <row r="35" spans="2:8" ht="15">
      <c r="B35" s="387"/>
      <c r="C35" s="388"/>
      <c r="D35" s="426"/>
      <c r="E35" s="427"/>
      <c r="F35" s="428"/>
      <c r="G35" s="429"/>
      <c r="H35" s="429"/>
    </row>
    <row r="36" spans="2:8" ht="15">
      <c r="B36" s="387"/>
      <c r="C36" s="388"/>
      <c r="D36" s="426"/>
      <c r="E36" s="427"/>
      <c r="F36" s="428"/>
      <c r="G36" s="429"/>
      <c r="H36" s="429"/>
    </row>
    <row r="37" spans="2:8" ht="15">
      <c r="B37" s="405" t="s">
        <v>16</v>
      </c>
      <c r="C37" s="406"/>
      <c r="D37" s="430"/>
      <c r="E37" s="431"/>
      <c r="F37" s="432"/>
      <c r="G37" s="433"/>
      <c r="H37" s="433"/>
    </row>
    <row r="38" spans="2:8" ht="15">
      <c r="B38" s="387"/>
      <c r="C38" s="388"/>
      <c r="D38" s="434"/>
      <c r="E38" s="435"/>
      <c r="F38" s="436"/>
      <c r="G38" s="437"/>
      <c r="H38" s="437"/>
    </row>
    <row r="39" spans="2:8" ht="15">
      <c r="B39" s="395"/>
      <c r="C39" s="396"/>
      <c r="D39" s="438"/>
      <c r="E39" s="439"/>
      <c r="F39" s="440"/>
      <c r="G39" s="441"/>
      <c r="H39" s="441"/>
    </row>
    <row r="40" spans="2:8" ht="15">
      <c r="B40" s="387">
        <v>12</v>
      </c>
      <c r="C40" s="388"/>
      <c r="D40" s="426"/>
      <c r="E40" s="427"/>
      <c r="F40" s="428"/>
      <c r="G40" s="429"/>
      <c r="H40" s="429"/>
    </row>
    <row r="41" spans="2:8" ht="15">
      <c r="B41" s="387"/>
      <c r="C41" s="388"/>
      <c r="D41" s="426"/>
      <c r="E41" s="427"/>
      <c r="F41" s="428"/>
      <c r="G41" s="429"/>
      <c r="H41" s="429"/>
    </row>
    <row r="42" spans="2:8" ht="15">
      <c r="B42" s="387"/>
      <c r="C42" s="388"/>
      <c r="D42" s="426"/>
      <c r="E42" s="427"/>
      <c r="F42" s="428"/>
      <c r="G42" s="429"/>
      <c r="H42" s="429"/>
    </row>
    <row r="43" spans="2:8" ht="15">
      <c r="B43" s="405">
        <v>13</v>
      </c>
      <c r="C43" s="406"/>
      <c r="D43" s="442"/>
      <c r="E43" s="443"/>
      <c r="F43" s="444"/>
      <c r="G43" s="445"/>
      <c r="H43" s="445"/>
    </row>
    <row r="44" spans="2:8" ht="15">
      <c r="B44" s="387"/>
      <c r="C44" s="388"/>
      <c r="D44" s="426"/>
      <c r="E44" s="427"/>
      <c r="F44" s="428"/>
      <c r="G44" s="429"/>
      <c r="H44" s="429"/>
    </row>
    <row r="45" spans="2:8" ht="15">
      <c r="B45" s="395"/>
      <c r="C45" s="396"/>
      <c r="D45" s="446"/>
      <c r="E45" s="447"/>
      <c r="F45" s="448"/>
      <c r="G45" s="449"/>
      <c r="H45" s="449"/>
    </row>
    <row r="46" spans="2:8" ht="15">
      <c r="B46" s="387">
        <v>14</v>
      </c>
      <c r="C46" s="388"/>
      <c r="D46" s="434"/>
      <c r="E46" s="435"/>
      <c r="F46" s="436"/>
      <c r="G46" s="437"/>
      <c r="H46" s="437"/>
    </row>
    <row r="47" spans="2:8" ht="15">
      <c r="B47" s="387"/>
      <c r="C47" s="388"/>
      <c r="D47" s="434"/>
      <c r="E47" s="435"/>
      <c r="F47" s="436"/>
      <c r="G47" s="437"/>
      <c r="H47" s="437"/>
    </row>
    <row r="48" spans="2:8" ht="15">
      <c r="B48" s="387"/>
      <c r="C48" s="388"/>
      <c r="D48" s="434"/>
      <c r="E48" s="435"/>
      <c r="F48" s="436"/>
      <c r="G48" s="437"/>
      <c r="H48" s="437"/>
    </row>
    <row r="49" spans="2:8" ht="15">
      <c r="B49" s="405">
        <v>15</v>
      </c>
      <c r="C49" s="406"/>
      <c r="D49" s="430"/>
      <c r="E49" s="431"/>
      <c r="F49" s="432"/>
      <c r="G49" s="433"/>
      <c r="H49" s="433"/>
    </row>
    <row r="50" spans="2:8" ht="15">
      <c r="B50" s="387"/>
      <c r="C50" s="388"/>
      <c r="D50" s="434"/>
      <c r="E50" s="435"/>
      <c r="F50" s="436"/>
      <c r="G50" s="437"/>
      <c r="H50" s="437"/>
    </row>
    <row r="51" spans="2:8" ht="15">
      <c r="B51" s="395"/>
      <c r="C51" s="396"/>
      <c r="D51" s="438"/>
      <c r="E51" s="439"/>
      <c r="F51" s="440"/>
      <c r="G51" s="441"/>
      <c r="H51" s="441"/>
    </row>
    <row r="52" spans="2:8" ht="15">
      <c r="B52" s="387">
        <v>16</v>
      </c>
      <c r="C52" s="388"/>
      <c r="D52" s="434"/>
      <c r="E52" s="435"/>
      <c r="F52" s="436"/>
      <c r="G52" s="437"/>
      <c r="H52" s="437"/>
    </row>
    <row r="53" spans="2:8" ht="15">
      <c r="B53" s="387"/>
      <c r="C53" s="388"/>
      <c r="D53" s="434"/>
      <c r="E53" s="435"/>
      <c r="F53" s="436"/>
      <c r="G53" s="437"/>
      <c r="H53" s="437"/>
    </row>
    <row r="54" spans="2:8" ht="15">
      <c r="B54" s="387"/>
      <c r="C54" s="388"/>
      <c r="D54" s="434"/>
      <c r="E54" s="435"/>
      <c r="F54" s="436"/>
      <c r="G54" s="437"/>
      <c r="H54" s="437"/>
    </row>
    <row r="55" spans="2:8" ht="15">
      <c r="B55" s="405">
        <v>17</v>
      </c>
      <c r="C55" s="406"/>
      <c r="D55" s="442"/>
      <c r="E55" s="443"/>
      <c r="F55" s="444"/>
      <c r="G55" s="445"/>
      <c r="H55" s="445"/>
    </row>
    <row r="56" spans="2:8" ht="15">
      <c r="B56" s="387"/>
      <c r="C56" s="388"/>
      <c r="D56" s="426"/>
      <c r="E56" s="427"/>
      <c r="F56" s="428"/>
      <c r="G56" s="429"/>
      <c r="H56" s="429"/>
    </row>
    <row r="57" spans="2:8" ht="15.6" thickBot="1">
      <c r="B57" s="450"/>
      <c r="C57" s="451"/>
      <c r="D57" s="452"/>
      <c r="E57" s="453"/>
      <c r="F57" s="454"/>
      <c r="G57" s="455"/>
      <c r="H57" s="455"/>
    </row>
    <row r="58" spans="2:8" ht="28.5" customHeight="1" thickBot="1">
      <c r="B58" s="830" t="s">
        <v>65</v>
      </c>
      <c r="C58" s="831"/>
      <c r="D58" s="456">
        <f>SUM(D7,D10,D13,D16,D19,D22,D25,D28,D31,D34,D37,D40,D43,D46,D49,D52,D55)</f>
        <v>0</v>
      </c>
      <c r="E58" s="456">
        <f t="shared" ref="E58:F58" si="0">SUM(E7,E10,E13,E16,E19,E22,E25,E28,E31,E34,E37,E40,E43,E46,E49,E52,E55)</f>
        <v>0</v>
      </c>
      <c r="F58" s="456">
        <f t="shared" si="0"/>
        <v>0</v>
      </c>
      <c r="G58" s="457">
        <f>SUM(G7,G10,G13,G16,G19,G22,G25,G28,G31,G34,G37,G40,G43,G46,G49,G52,G55)</f>
        <v>0</v>
      </c>
      <c r="H58" s="458">
        <f>SUM(H7,H10,H13,H16,H19,H22,H25,H28,H31,H34,H37,H40,H43,H46,H49,H52,H55)</f>
        <v>0</v>
      </c>
    </row>
    <row r="59" spans="2:8" ht="15.6" thickBot="1">
      <c r="B59" s="832"/>
      <c r="C59" s="833"/>
      <c r="D59" s="459">
        <f>SUM(D8,D11,D14,D17,D20,D23,D26,D29,D32,D35,D38,D41,D44,D47,D50,D53,D56)</f>
        <v>0</v>
      </c>
      <c r="E59" s="459">
        <f t="shared" ref="E59:G59" si="1">SUM(E8,E11,E14,E17,E20,E23,E26,E29,E32,E35,E38,E41,E44,E47,E50,E53,E56)</f>
        <v>0</v>
      </c>
      <c r="F59" s="459">
        <f t="shared" si="1"/>
        <v>0</v>
      </c>
      <c r="G59" s="460">
        <f t="shared" si="1"/>
        <v>0</v>
      </c>
      <c r="H59" s="461">
        <f t="shared" ref="H59" si="2">SUM(H8,H11,H14,H17,H20,H23,H26,H29,H32,H35,H38,H41,H44,H47,H50,H53,H56)</f>
        <v>0</v>
      </c>
    </row>
    <row r="61" spans="2:8">
      <c r="E61" s="382"/>
    </row>
    <row r="62" spans="2:8">
      <c r="C62" s="462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X30"/>
  <sheetViews>
    <sheetView view="pageBreakPreview" topLeftCell="A16" zoomScaleNormal="100" zoomScaleSheetLayoutView="100" workbookViewId="0">
      <selection activeCell="H9" sqref="H9"/>
    </sheetView>
  </sheetViews>
  <sheetFormatPr defaultColWidth="8.88671875" defaultRowHeight="13.2"/>
  <cols>
    <col min="1" max="1" width="4.88671875" style="1" customWidth="1"/>
    <col min="2" max="2" width="4.5546875" style="8" customWidth="1"/>
    <col min="3" max="3" width="11.88671875" style="1" customWidth="1"/>
    <col min="4" max="4" width="11.5546875" style="1" customWidth="1"/>
    <col min="5" max="5" width="12.88671875" style="1" customWidth="1"/>
    <col min="6" max="6" width="16.88671875" style="1" bestFit="1" customWidth="1"/>
    <col min="7" max="7" width="13.6640625" style="1" customWidth="1"/>
    <col min="8" max="8" width="17.33203125" style="1" customWidth="1"/>
    <col min="9" max="15" width="8.6640625" style="1" customWidth="1"/>
    <col min="16" max="16" width="13.44140625" style="1" customWidth="1"/>
    <col min="17" max="24" width="10.6640625" style="1" customWidth="1"/>
    <col min="25" max="16384" width="8.88671875" style="1"/>
  </cols>
  <sheetData>
    <row r="1" spans="1:24" ht="47.4" customHeight="1">
      <c r="A1" s="1" t="s">
        <v>230</v>
      </c>
      <c r="M1" s="19"/>
      <c r="N1" s="19"/>
      <c r="O1" s="19"/>
      <c r="P1" s="19"/>
      <c r="Q1" s="19"/>
      <c r="R1" s="19"/>
    </row>
    <row r="2" spans="1:24" ht="14.4" thickBot="1">
      <c r="C2" s="1" t="s">
        <v>111</v>
      </c>
      <c r="M2" s="19"/>
      <c r="N2" s="19"/>
      <c r="O2" s="19"/>
      <c r="P2" s="19"/>
      <c r="Q2" s="19"/>
      <c r="R2" s="19"/>
    </row>
    <row r="3" spans="1:24" ht="13.8">
      <c r="B3" s="845" t="s">
        <v>175</v>
      </c>
      <c r="C3" s="847" t="s">
        <v>199</v>
      </c>
      <c r="D3" s="849" t="s">
        <v>191</v>
      </c>
      <c r="E3" s="850"/>
      <c r="F3" s="610"/>
      <c r="G3" s="610"/>
      <c r="H3" s="610"/>
      <c r="I3" s="843" t="s">
        <v>176</v>
      </c>
      <c r="J3" s="843"/>
      <c r="K3" s="843" t="s">
        <v>122</v>
      </c>
      <c r="L3" s="843"/>
      <c r="M3" s="843" t="s">
        <v>177</v>
      </c>
      <c r="N3" s="843"/>
      <c r="O3" s="843" t="s">
        <v>178</v>
      </c>
      <c r="P3" s="843"/>
      <c r="Q3" s="843" t="s">
        <v>179</v>
      </c>
      <c r="R3" s="843"/>
      <c r="S3" s="843" t="s">
        <v>180</v>
      </c>
      <c r="T3" s="843"/>
      <c r="U3" s="843" t="s">
        <v>181</v>
      </c>
      <c r="V3" s="843"/>
      <c r="W3" s="841" t="s">
        <v>52</v>
      </c>
      <c r="X3" s="842"/>
    </row>
    <row r="4" spans="1:24" ht="83.4" thickBot="1">
      <c r="B4" s="846"/>
      <c r="C4" s="848"/>
      <c r="D4" s="611" t="s">
        <v>223</v>
      </c>
      <c r="E4" s="611" t="s">
        <v>224</v>
      </c>
      <c r="F4" s="611" t="s">
        <v>232</v>
      </c>
      <c r="G4" s="611" t="s">
        <v>222</v>
      </c>
      <c r="H4" s="612" t="s">
        <v>231</v>
      </c>
      <c r="I4" s="613" t="s">
        <v>182</v>
      </c>
      <c r="J4" s="614" t="s">
        <v>40</v>
      </c>
      <c r="K4" s="614" t="s">
        <v>182</v>
      </c>
      <c r="L4" s="614" t="s">
        <v>40</v>
      </c>
      <c r="M4" s="614" t="s">
        <v>182</v>
      </c>
      <c r="N4" s="614" t="s">
        <v>40</v>
      </c>
      <c r="O4" s="614" t="s">
        <v>182</v>
      </c>
      <c r="P4" s="615" t="s">
        <v>225</v>
      </c>
      <c r="Q4" s="614" t="s">
        <v>182</v>
      </c>
      <c r="R4" s="614" t="s">
        <v>40</v>
      </c>
      <c r="S4" s="614" t="s">
        <v>182</v>
      </c>
      <c r="T4" s="614" t="s">
        <v>40</v>
      </c>
      <c r="U4" s="614" t="s">
        <v>182</v>
      </c>
      <c r="V4" s="614" t="s">
        <v>40</v>
      </c>
      <c r="W4" s="614" t="s">
        <v>182</v>
      </c>
      <c r="X4" s="616" t="s">
        <v>226</v>
      </c>
    </row>
    <row r="5" spans="1:24" ht="16.95" customHeight="1">
      <c r="B5" s="11">
        <v>1</v>
      </c>
      <c r="C5" s="12" t="s">
        <v>236</v>
      </c>
      <c r="D5" s="707">
        <v>14692.87</v>
      </c>
      <c r="E5" s="708">
        <v>9465.9500000000007</v>
      </c>
      <c r="F5" s="709">
        <f>E5/D5*100</f>
        <v>64.425466229538543</v>
      </c>
      <c r="G5" s="707">
        <v>9302.75</v>
      </c>
      <c r="H5" s="710">
        <f>G5/14555.19*100</f>
        <v>63.913628059819203</v>
      </c>
      <c r="I5" s="702">
        <v>2</v>
      </c>
      <c r="J5" s="703">
        <v>48.31</v>
      </c>
      <c r="K5" s="704"/>
      <c r="L5" s="703" t="s">
        <v>121</v>
      </c>
      <c r="M5" s="704">
        <v>3</v>
      </c>
      <c r="N5" s="703">
        <v>9270.9</v>
      </c>
      <c r="O5" s="704">
        <v>3</v>
      </c>
      <c r="P5" s="705">
        <v>6195.57</v>
      </c>
      <c r="Q5" s="704"/>
      <c r="R5" s="703"/>
      <c r="S5" s="704"/>
      <c r="T5" s="703"/>
      <c r="U5" s="704"/>
      <c r="V5" s="703" t="s">
        <v>121</v>
      </c>
      <c r="W5" s="704">
        <v>1</v>
      </c>
      <c r="X5" s="706"/>
    </row>
    <row r="6" spans="1:24" ht="16.95" customHeight="1">
      <c r="B6" s="15"/>
      <c r="C6" s="16"/>
      <c r="D6" s="641"/>
      <c r="E6" s="641"/>
      <c r="F6" s="17"/>
      <c r="G6" s="641"/>
      <c r="H6" s="17"/>
      <c r="I6" s="621"/>
      <c r="J6" s="643"/>
      <c r="K6" s="649"/>
      <c r="L6" s="643"/>
      <c r="M6" s="649"/>
      <c r="N6" s="644"/>
      <c r="O6" s="650"/>
      <c r="P6" s="18"/>
      <c r="Q6" s="651"/>
      <c r="R6" s="643"/>
      <c r="S6" s="649"/>
      <c r="T6" s="645"/>
      <c r="U6" s="652"/>
      <c r="V6" s="643"/>
      <c r="W6" s="649"/>
      <c r="X6" s="645"/>
    </row>
    <row r="7" spans="1:24" ht="16.95" customHeight="1" thickBot="1">
      <c r="B7" s="15"/>
      <c r="C7" s="16"/>
      <c r="D7" s="641"/>
      <c r="E7" s="641"/>
      <c r="F7" s="17"/>
      <c r="G7" s="641"/>
      <c r="H7" s="17"/>
      <c r="I7" s="621"/>
      <c r="J7" s="620"/>
      <c r="K7" s="621"/>
      <c r="L7" s="620"/>
      <c r="M7" s="621"/>
      <c r="N7" s="620"/>
      <c r="O7" s="621"/>
      <c r="P7" s="3"/>
      <c r="Q7" s="621"/>
      <c r="R7" s="620"/>
      <c r="S7" s="621"/>
      <c r="T7" s="620"/>
      <c r="U7" s="621"/>
      <c r="V7" s="620"/>
      <c r="W7" s="621"/>
      <c r="X7" s="620"/>
    </row>
    <row r="8" spans="1:24" ht="16.95" customHeight="1">
      <c r="B8" s="11"/>
      <c r="C8" s="12"/>
      <c r="D8" s="640"/>
      <c r="E8" s="640"/>
      <c r="F8" s="13"/>
      <c r="G8" s="640"/>
      <c r="H8" s="13"/>
      <c r="I8" s="647"/>
      <c r="J8" s="642"/>
      <c r="K8" s="648"/>
      <c r="L8" s="642"/>
      <c r="M8" s="648"/>
      <c r="N8" s="642"/>
      <c r="O8" s="648"/>
      <c r="P8" s="14"/>
      <c r="Q8" s="648"/>
      <c r="R8" s="642"/>
      <c r="S8" s="648"/>
      <c r="T8" s="642"/>
      <c r="U8" s="648"/>
      <c r="V8" s="642"/>
      <c r="W8" s="648"/>
      <c r="X8" s="646"/>
    </row>
    <row r="9" spans="1:24" ht="16.95" customHeight="1">
      <c r="B9" s="15"/>
      <c r="C9" s="16"/>
      <c r="D9" s="641"/>
      <c r="E9" s="641"/>
      <c r="F9" s="17"/>
      <c r="G9" s="641"/>
      <c r="H9" s="17"/>
      <c r="I9" s="621"/>
      <c r="J9" s="643"/>
      <c r="K9" s="649"/>
      <c r="L9" s="643"/>
      <c r="M9" s="649"/>
      <c r="N9" s="644"/>
      <c r="O9" s="650"/>
      <c r="P9" s="18"/>
      <c r="Q9" s="651"/>
      <c r="R9" s="643"/>
      <c r="S9" s="649"/>
      <c r="T9" s="645"/>
      <c r="U9" s="652"/>
      <c r="V9" s="643"/>
      <c r="W9" s="649"/>
      <c r="X9" s="645"/>
    </row>
    <row r="10" spans="1:24" ht="16.95" customHeight="1" thickBot="1">
      <c r="B10" s="15"/>
      <c r="C10" s="16"/>
      <c r="D10" s="641"/>
      <c r="E10" s="641"/>
      <c r="F10" s="17"/>
      <c r="G10" s="641"/>
      <c r="H10" s="17"/>
      <c r="I10" s="621"/>
      <c r="J10" s="620"/>
      <c r="K10" s="621"/>
      <c r="L10" s="620"/>
      <c r="M10" s="621"/>
      <c r="N10" s="620"/>
      <c r="O10" s="621"/>
      <c r="P10" s="3"/>
      <c r="Q10" s="621"/>
      <c r="R10" s="620"/>
      <c r="S10" s="621"/>
      <c r="T10" s="620"/>
      <c r="U10" s="621"/>
      <c r="V10" s="620"/>
      <c r="W10" s="621"/>
      <c r="X10" s="620"/>
    </row>
    <row r="11" spans="1:24" ht="16.95" customHeight="1">
      <c r="B11" s="11"/>
      <c r="C11" s="12"/>
      <c r="D11" s="640"/>
      <c r="E11" s="640"/>
      <c r="F11" s="13"/>
      <c r="G11" s="640"/>
      <c r="H11" s="13"/>
      <c r="I11" s="647"/>
      <c r="J11" s="642"/>
      <c r="K11" s="648"/>
      <c r="L11" s="642"/>
      <c r="M11" s="648"/>
      <c r="N11" s="642"/>
      <c r="O11" s="648"/>
      <c r="P11" s="14"/>
      <c r="Q11" s="648"/>
      <c r="R11" s="642"/>
      <c r="S11" s="648"/>
      <c r="T11" s="642"/>
      <c r="U11" s="648"/>
      <c r="V11" s="642"/>
      <c r="W11" s="648"/>
      <c r="X11" s="646"/>
    </row>
    <row r="12" spans="1:24" ht="16.95" customHeight="1">
      <c r="B12" s="15"/>
      <c r="C12" s="16"/>
      <c r="D12" s="641"/>
      <c r="E12" s="641"/>
      <c r="F12" s="17"/>
      <c r="G12" s="641"/>
      <c r="H12" s="17"/>
      <c r="I12" s="621"/>
      <c r="J12" s="643"/>
      <c r="K12" s="649"/>
      <c r="L12" s="643"/>
      <c r="M12" s="649"/>
      <c r="N12" s="644"/>
      <c r="O12" s="650"/>
      <c r="P12" s="18"/>
      <c r="Q12" s="651"/>
      <c r="R12" s="643"/>
      <c r="S12" s="649"/>
      <c r="T12" s="645"/>
      <c r="U12" s="652"/>
      <c r="V12" s="643"/>
      <c r="W12" s="649"/>
      <c r="X12" s="645"/>
    </row>
    <row r="13" spans="1:24" ht="16.95" customHeight="1" thickBot="1">
      <c r="B13" s="15"/>
      <c r="C13" s="16"/>
      <c r="D13" s="641"/>
      <c r="E13" s="641"/>
      <c r="F13" s="17"/>
      <c r="G13" s="641"/>
      <c r="H13" s="17"/>
      <c r="I13" s="621"/>
      <c r="J13" s="620"/>
      <c r="K13" s="621"/>
      <c r="L13" s="620"/>
      <c r="M13" s="621"/>
      <c r="N13" s="620"/>
      <c r="O13" s="621"/>
      <c r="P13" s="3"/>
      <c r="Q13" s="621"/>
      <c r="R13" s="620"/>
      <c r="S13" s="621"/>
      <c r="T13" s="620"/>
      <c r="U13" s="621"/>
      <c r="V13" s="620"/>
      <c r="W13" s="621"/>
      <c r="X13" s="620"/>
    </row>
    <row r="14" spans="1:24" ht="16.95" customHeight="1">
      <c r="B14" s="11"/>
      <c r="C14" s="12"/>
      <c r="D14" s="640"/>
      <c r="E14" s="640"/>
      <c r="F14" s="13"/>
      <c r="G14" s="640"/>
      <c r="H14" s="13"/>
      <c r="I14" s="647"/>
      <c r="J14" s="642"/>
      <c r="K14" s="648"/>
      <c r="L14" s="642"/>
      <c r="M14" s="648"/>
      <c r="N14" s="642"/>
      <c r="O14" s="648"/>
      <c r="P14" s="14"/>
      <c r="Q14" s="648"/>
      <c r="R14" s="642"/>
      <c r="S14" s="648"/>
      <c r="T14" s="642"/>
      <c r="U14" s="648"/>
      <c r="V14" s="642"/>
      <c r="W14" s="648"/>
      <c r="X14" s="646"/>
    </row>
    <row r="15" spans="1:24" ht="16.95" customHeight="1">
      <c r="B15" s="15"/>
      <c r="C15" s="16"/>
      <c r="D15" s="641"/>
      <c r="E15" s="641"/>
      <c r="F15" s="17"/>
      <c r="G15" s="641"/>
      <c r="H15" s="17"/>
      <c r="I15" s="621"/>
      <c r="J15" s="643"/>
      <c r="K15" s="649"/>
      <c r="L15" s="643"/>
      <c r="M15" s="649"/>
      <c r="N15" s="644"/>
      <c r="O15" s="650"/>
      <c r="P15" s="18"/>
      <c r="Q15" s="651"/>
      <c r="R15" s="643"/>
      <c r="S15" s="649"/>
      <c r="T15" s="645"/>
      <c r="U15" s="652"/>
      <c r="V15" s="643"/>
      <c r="W15" s="649"/>
      <c r="X15" s="645"/>
    </row>
    <row r="16" spans="1:24" ht="16.95" customHeight="1" thickBot="1">
      <c r="B16" s="15"/>
      <c r="C16" s="16"/>
      <c r="D16" s="641"/>
      <c r="E16" s="641"/>
      <c r="F16" s="17"/>
      <c r="G16" s="641"/>
      <c r="H16" s="17"/>
      <c r="I16" s="621"/>
      <c r="J16" s="620"/>
      <c r="K16" s="621"/>
      <c r="L16" s="620"/>
      <c r="M16" s="621"/>
      <c r="N16" s="620"/>
      <c r="O16" s="621"/>
      <c r="P16" s="3"/>
      <c r="Q16" s="621"/>
      <c r="R16" s="620"/>
      <c r="S16" s="621"/>
      <c r="T16" s="620"/>
      <c r="U16" s="621"/>
      <c r="V16" s="620"/>
      <c r="W16" s="621"/>
      <c r="X16" s="620"/>
    </row>
    <row r="17" spans="2:24" ht="16.95" customHeight="1">
      <c r="B17" s="11"/>
      <c r="C17" s="12"/>
      <c r="D17" s="640"/>
      <c r="E17" s="640"/>
      <c r="F17" s="13"/>
      <c r="G17" s="640"/>
      <c r="H17" s="13"/>
      <c r="I17" s="647"/>
      <c r="J17" s="642"/>
      <c r="K17" s="648"/>
      <c r="L17" s="642"/>
      <c r="M17" s="648"/>
      <c r="N17" s="642"/>
      <c r="O17" s="648"/>
      <c r="P17" s="14"/>
      <c r="Q17" s="648"/>
      <c r="R17" s="642"/>
      <c r="S17" s="648"/>
      <c r="T17" s="642"/>
      <c r="U17" s="648"/>
      <c r="V17" s="642"/>
      <c r="W17" s="648"/>
      <c r="X17" s="646"/>
    </row>
    <row r="18" spans="2:24" ht="16.95" customHeight="1">
      <c r="B18" s="15"/>
      <c r="C18" s="16"/>
      <c r="D18" s="641"/>
      <c r="E18" s="641"/>
      <c r="F18" s="17"/>
      <c r="G18" s="641"/>
      <c r="H18" s="17"/>
      <c r="I18" s="621"/>
      <c r="J18" s="643"/>
      <c r="K18" s="649"/>
      <c r="L18" s="643"/>
      <c r="M18" s="649"/>
      <c r="N18" s="644"/>
      <c r="O18" s="650"/>
      <c r="P18" s="18"/>
      <c r="Q18" s="651"/>
      <c r="R18" s="643"/>
      <c r="S18" s="649"/>
      <c r="T18" s="645"/>
      <c r="U18" s="652"/>
      <c r="V18" s="643"/>
      <c r="W18" s="649"/>
      <c r="X18" s="645"/>
    </row>
    <row r="19" spans="2:24" ht="16.95" customHeight="1" thickBot="1">
      <c r="B19" s="15"/>
      <c r="C19" s="16"/>
      <c r="D19" s="641"/>
      <c r="E19" s="641"/>
      <c r="F19" s="17"/>
      <c r="G19" s="641"/>
      <c r="H19" s="17"/>
      <c r="I19" s="621"/>
      <c r="J19" s="620"/>
      <c r="K19" s="621"/>
      <c r="L19" s="620"/>
      <c r="M19" s="621"/>
      <c r="N19" s="620"/>
      <c r="O19" s="621"/>
      <c r="P19" s="3"/>
      <c r="Q19" s="621"/>
      <c r="R19" s="620"/>
      <c r="S19" s="621"/>
      <c r="T19" s="620"/>
      <c r="U19" s="621"/>
      <c r="V19" s="620"/>
      <c r="W19" s="621"/>
      <c r="X19" s="620"/>
    </row>
    <row r="20" spans="2:24" ht="16.95" customHeight="1">
      <c r="B20" s="11"/>
      <c r="C20" s="12"/>
      <c r="D20" s="640"/>
      <c r="E20" s="640"/>
      <c r="F20" s="13"/>
      <c r="G20" s="640"/>
      <c r="H20" s="13"/>
      <c r="I20" s="647"/>
      <c r="J20" s="642"/>
      <c r="K20" s="648"/>
      <c r="L20" s="642"/>
      <c r="M20" s="648"/>
      <c r="N20" s="642"/>
      <c r="O20" s="648"/>
      <c r="P20" s="14"/>
      <c r="Q20" s="648"/>
      <c r="R20" s="642"/>
      <c r="S20" s="648"/>
      <c r="T20" s="642"/>
      <c r="U20" s="648"/>
      <c r="V20" s="642"/>
      <c r="W20" s="648"/>
      <c r="X20" s="646"/>
    </row>
    <row r="21" spans="2:24" ht="16.95" customHeight="1">
      <c r="B21" s="15"/>
      <c r="C21" s="16"/>
      <c r="D21" s="641"/>
      <c r="E21" s="641"/>
      <c r="F21" s="17"/>
      <c r="G21" s="641"/>
      <c r="H21" s="17"/>
      <c r="I21" s="621"/>
      <c r="J21" s="643"/>
      <c r="K21" s="649"/>
      <c r="L21" s="643"/>
      <c r="M21" s="649"/>
      <c r="N21" s="644"/>
      <c r="O21" s="650"/>
      <c r="P21" s="18"/>
      <c r="Q21" s="651"/>
      <c r="R21" s="643"/>
      <c r="S21" s="649"/>
      <c r="T21" s="645"/>
      <c r="U21" s="652"/>
      <c r="V21" s="643"/>
      <c r="W21" s="649"/>
      <c r="X21" s="645"/>
    </row>
    <row r="22" spans="2:24" ht="16.95" customHeight="1" thickBot="1">
      <c r="B22" s="15"/>
      <c r="C22" s="16"/>
      <c r="D22" s="641"/>
      <c r="E22" s="641"/>
      <c r="F22" s="17"/>
      <c r="G22" s="641"/>
      <c r="H22" s="17"/>
      <c r="I22" s="621"/>
      <c r="J22" s="620"/>
      <c r="K22" s="621"/>
      <c r="L22" s="620"/>
      <c r="M22" s="621"/>
      <c r="N22" s="620"/>
      <c r="O22" s="621"/>
      <c r="P22" s="3"/>
      <c r="Q22" s="621"/>
      <c r="R22" s="620"/>
      <c r="S22" s="621"/>
      <c r="T22" s="620"/>
      <c r="U22" s="621"/>
      <c r="V22" s="620"/>
      <c r="W22" s="621"/>
      <c r="X22" s="620"/>
    </row>
    <row r="23" spans="2:24" ht="16.95" customHeight="1">
      <c r="B23" s="11"/>
      <c r="C23" s="12"/>
      <c r="D23" s="640"/>
      <c r="E23" s="640"/>
      <c r="F23" s="13"/>
      <c r="G23" s="640"/>
      <c r="H23" s="13"/>
      <c r="I23" s="647"/>
      <c r="J23" s="642"/>
      <c r="K23" s="648"/>
      <c r="L23" s="642"/>
      <c r="M23" s="648"/>
      <c r="N23" s="642"/>
      <c r="O23" s="648"/>
      <c r="P23" s="14"/>
      <c r="Q23" s="648"/>
      <c r="R23" s="642"/>
      <c r="S23" s="648"/>
      <c r="T23" s="642"/>
      <c r="U23" s="648"/>
      <c r="V23" s="642"/>
      <c r="W23" s="648"/>
      <c r="X23" s="646"/>
    </row>
    <row r="24" spans="2:24" ht="16.95" customHeight="1">
      <c r="B24" s="15"/>
      <c r="C24" s="16"/>
      <c r="D24" s="641"/>
      <c r="E24" s="641"/>
      <c r="F24" s="17"/>
      <c r="G24" s="641"/>
      <c r="H24" s="17"/>
      <c r="I24" s="621"/>
      <c r="J24" s="643"/>
      <c r="K24" s="649"/>
      <c r="L24" s="643"/>
      <c r="M24" s="649"/>
      <c r="N24" s="644"/>
      <c r="O24" s="650"/>
      <c r="P24" s="18"/>
      <c r="Q24" s="651"/>
      <c r="R24" s="643"/>
      <c r="S24" s="649"/>
      <c r="T24" s="645"/>
      <c r="U24" s="652"/>
      <c r="V24" s="643"/>
      <c r="W24" s="649"/>
      <c r="X24" s="645"/>
    </row>
    <row r="25" spans="2:24" ht="16.95" customHeight="1" thickBot="1">
      <c r="B25" s="15"/>
      <c r="C25" s="16"/>
      <c r="D25" s="641"/>
      <c r="E25" s="641"/>
      <c r="F25" s="17"/>
      <c r="G25" s="641"/>
      <c r="H25" s="17"/>
      <c r="I25" s="621"/>
      <c r="J25" s="620"/>
      <c r="K25" s="621"/>
      <c r="L25" s="620"/>
      <c r="M25" s="621"/>
      <c r="N25" s="620"/>
      <c r="O25" s="621"/>
      <c r="P25" s="3"/>
      <c r="Q25" s="621"/>
      <c r="R25" s="620"/>
      <c r="S25" s="621"/>
      <c r="T25" s="620"/>
      <c r="U25" s="621"/>
      <c r="V25" s="620"/>
      <c r="W25" s="621"/>
      <c r="X25" s="620"/>
    </row>
    <row r="26" spans="2:24" ht="16.95" customHeight="1">
      <c r="B26" s="11"/>
      <c r="C26" s="12"/>
      <c r="D26" s="640"/>
      <c r="E26" s="640"/>
      <c r="F26" s="13"/>
      <c r="G26" s="640"/>
      <c r="H26" s="13"/>
      <c r="I26" s="647"/>
      <c r="J26" s="642"/>
      <c r="K26" s="648"/>
      <c r="L26" s="642"/>
      <c r="M26" s="648"/>
      <c r="N26" s="642"/>
      <c r="O26" s="648"/>
      <c r="P26" s="14"/>
      <c r="Q26" s="648"/>
      <c r="R26" s="642"/>
      <c r="S26" s="648"/>
      <c r="T26" s="642"/>
      <c r="U26" s="648"/>
      <c r="V26" s="642"/>
      <c r="W26" s="648"/>
      <c r="X26" s="646"/>
    </row>
    <row r="27" spans="2:24" ht="16.95" customHeight="1">
      <c r="B27" s="15"/>
      <c r="C27" s="16"/>
      <c r="D27" s="641"/>
      <c r="E27" s="641"/>
      <c r="F27" s="17"/>
      <c r="G27" s="641"/>
      <c r="H27" s="17"/>
      <c r="I27" s="621"/>
      <c r="J27" s="643"/>
      <c r="K27" s="649"/>
      <c r="L27" s="643"/>
      <c r="M27" s="649"/>
      <c r="N27" s="644"/>
      <c r="O27" s="650"/>
      <c r="P27" s="18"/>
      <c r="Q27" s="651"/>
      <c r="R27" s="643"/>
      <c r="S27" s="649"/>
      <c r="T27" s="645"/>
      <c r="U27" s="652"/>
      <c r="V27" s="643"/>
      <c r="W27" s="649"/>
      <c r="X27" s="645"/>
    </row>
    <row r="28" spans="2:24" ht="16.95" customHeight="1">
      <c r="B28" s="15"/>
      <c r="C28" s="16"/>
      <c r="D28" s="641"/>
      <c r="E28" s="641"/>
      <c r="F28" s="17"/>
      <c r="G28" s="641"/>
      <c r="H28" s="17"/>
      <c r="I28" s="621"/>
      <c r="J28" s="620"/>
      <c r="K28" s="621"/>
      <c r="L28" s="620"/>
      <c r="M28" s="621"/>
      <c r="N28" s="620"/>
      <c r="O28" s="621"/>
      <c r="P28" s="3"/>
      <c r="Q28" s="621"/>
      <c r="R28" s="620"/>
      <c r="S28" s="621"/>
      <c r="T28" s="620"/>
      <c r="U28" s="621"/>
      <c r="V28" s="620"/>
      <c r="W28" s="621"/>
      <c r="X28" s="620"/>
    </row>
    <row r="30" spans="2:24" ht="13.8">
      <c r="C30" s="844" t="s">
        <v>192</v>
      </c>
      <c r="D30" s="844"/>
      <c r="E30" s="844"/>
      <c r="F30" s="844"/>
      <c r="G30" s="844"/>
      <c r="H30" s="844"/>
      <c r="I30" s="844"/>
      <c r="J30" s="844"/>
      <c r="K30" s="844"/>
      <c r="L30" s="844"/>
      <c r="M30" s="844"/>
      <c r="N30" s="844"/>
      <c r="O30" s="844"/>
      <c r="P30" s="844"/>
      <c r="Q30" s="844"/>
      <c r="R30" s="844"/>
    </row>
  </sheetData>
  <mergeCells count="12">
    <mergeCell ref="C30:R30"/>
    <mergeCell ref="B3:B4"/>
    <mergeCell ref="C3:C4"/>
    <mergeCell ref="D3:E3"/>
    <mergeCell ref="I3:J3"/>
    <mergeCell ref="K3:L3"/>
    <mergeCell ref="W3:X3"/>
    <mergeCell ref="M3:N3"/>
    <mergeCell ref="O3:P3"/>
    <mergeCell ref="Q3:R3"/>
    <mergeCell ref="S3:T3"/>
    <mergeCell ref="U3:V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102" zoomScaleNormal="100" zoomScaleSheetLayoutView="102" workbookViewId="0">
      <selection activeCell="F9" sqref="F9"/>
    </sheetView>
  </sheetViews>
  <sheetFormatPr defaultColWidth="8.88671875" defaultRowHeight="13.2"/>
  <cols>
    <col min="1" max="1" width="5.6640625" style="1" customWidth="1"/>
    <col min="2" max="2" width="15.44140625" style="1" customWidth="1"/>
    <col min="3" max="3" width="9.44140625" style="1" customWidth="1"/>
    <col min="4" max="4" width="10.44140625" style="1" customWidth="1"/>
    <col min="5" max="5" width="10.5546875" style="1" customWidth="1"/>
    <col min="6" max="6" width="12.88671875" style="1" customWidth="1"/>
    <col min="7" max="7" width="11.6640625" style="1" customWidth="1"/>
    <col min="8" max="16384" width="8.88671875" style="1"/>
  </cols>
  <sheetData>
    <row r="1" spans="1:15" ht="15">
      <c r="A1" s="281" t="s">
        <v>37</v>
      </c>
      <c r="B1" s="281"/>
      <c r="C1" s="282"/>
      <c r="D1" s="283"/>
      <c r="E1" s="283"/>
      <c r="F1" s="283"/>
      <c r="G1" s="283"/>
      <c r="H1" s="284"/>
      <c r="I1" s="285"/>
    </row>
    <row r="2" spans="1:15" ht="15">
      <c r="A2" s="286" t="s">
        <v>228</v>
      </c>
      <c r="B2" s="286"/>
      <c r="C2" s="287"/>
      <c r="D2" s="288"/>
      <c r="E2" s="289"/>
      <c r="F2" s="289"/>
      <c r="G2" s="289"/>
      <c r="H2" s="284"/>
      <c r="I2" s="285"/>
    </row>
    <row r="3" spans="1:15" ht="17.25" customHeight="1">
      <c r="A3" s="290"/>
      <c r="B3" s="290"/>
      <c r="C3" s="291"/>
      <c r="D3" s="291"/>
      <c r="E3" s="291"/>
      <c r="F3" s="291"/>
      <c r="G3" s="291"/>
      <c r="H3" s="292"/>
      <c r="I3" s="293"/>
      <c r="J3" s="293"/>
    </row>
    <row r="4" spans="1:15" ht="15.6" thickBot="1">
      <c r="B4" s="294"/>
      <c r="C4" s="294"/>
      <c r="D4" s="294"/>
      <c r="E4" s="516" t="s">
        <v>229</v>
      </c>
      <c r="G4" s="294"/>
      <c r="H4" s="295"/>
      <c r="I4" s="295"/>
      <c r="J4" s="295"/>
      <c r="K4" s="295"/>
      <c r="L4" s="295"/>
      <c r="M4" s="295"/>
      <c r="N4" s="295"/>
      <c r="O4" s="295"/>
    </row>
    <row r="5" spans="1:15" s="9" customFormat="1" ht="47.4" customHeight="1">
      <c r="A5" s="750" t="s">
        <v>5</v>
      </c>
      <c r="B5" s="748" t="s">
        <v>233</v>
      </c>
      <c r="C5" s="530" t="s">
        <v>201</v>
      </c>
      <c r="D5" s="531" t="s">
        <v>202</v>
      </c>
      <c r="E5" s="531" t="s">
        <v>203</v>
      </c>
      <c r="F5" s="532" t="s">
        <v>204</v>
      </c>
      <c r="G5" s="509"/>
      <c r="H5" s="509"/>
      <c r="I5" s="509"/>
      <c r="J5" s="509"/>
      <c r="K5" s="509"/>
      <c r="L5" s="509"/>
      <c r="M5" s="509"/>
      <c r="N5" s="509"/>
    </row>
    <row r="6" spans="1:15" ht="13.8">
      <c r="A6" s="751"/>
      <c r="B6" s="749"/>
      <c r="C6" s="533" t="s">
        <v>2</v>
      </c>
      <c r="D6" s="533" t="s">
        <v>2</v>
      </c>
      <c r="E6" s="533" t="s">
        <v>117</v>
      </c>
      <c r="F6" s="534" t="s">
        <v>2</v>
      </c>
    </row>
    <row r="7" spans="1:15" ht="16.95" customHeight="1">
      <c r="A7" s="296" t="s">
        <v>6</v>
      </c>
      <c r="B7" s="297" t="s">
        <v>234</v>
      </c>
      <c r="C7" s="298">
        <v>1</v>
      </c>
      <c r="D7" s="298">
        <v>0</v>
      </c>
      <c r="E7" s="298">
        <v>1</v>
      </c>
      <c r="F7" s="299"/>
    </row>
    <row r="8" spans="1:15" ht="16.95" customHeight="1">
      <c r="A8" s="296" t="s">
        <v>7</v>
      </c>
      <c r="B8" s="297" t="s">
        <v>235</v>
      </c>
      <c r="C8" s="298">
        <v>1</v>
      </c>
      <c r="D8" s="298">
        <v>0</v>
      </c>
      <c r="E8" s="298">
        <v>0</v>
      </c>
      <c r="F8" s="299">
        <v>1</v>
      </c>
    </row>
    <row r="9" spans="1:15" ht="16.95" customHeight="1">
      <c r="A9" s="296" t="s">
        <v>8</v>
      </c>
      <c r="B9" s="297"/>
      <c r="C9" s="298"/>
      <c r="D9" s="298"/>
      <c r="E9" s="298"/>
      <c r="F9" s="299"/>
    </row>
    <row r="10" spans="1:15" ht="16.95" customHeight="1">
      <c r="A10" s="296" t="s">
        <v>9</v>
      </c>
      <c r="B10" s="297"/>
      <c r="C10" s="298"/>
      <c r="D10" s="298"/>
      <c r="E10" s="298"/>
      <c r="F10" s="299"/>
    </row>
    <row r="11" spans="1:15" ht="16.95" customHeight="1">
      <c r="A11" s="296" t="s">
        <v>10</v>
      </c>
      <c r="B11" s="297"/>
      <c r="C11" s="298"/>
      <c r="D11" s="298"/>
      <c r="E11" s="298"/>
      <c r="F11" s="299"/>
    </row>
    <row r="12" spans="1:15" ht="16.95" customHeight="1">
      <c r="A12" s="296" t="s">
        <v>11</v>
      </c>
      <c r="B12" s="297"/>
      <c r="C12" s="298"/>
      <c r="D12" s="298"/>
      <c r="E12" s="298"/>
      <c r="F12" s="299"/>
    </row>
    <row r="13" spans="1:15" ht="16.95" customHeight="1">
      <c r="A13" s="296" t="s">
        <v>12</v>
      </c>
      <c r="B13" s="297"/>
      <c r="C13" s="300"/>
      <c r="D13" s="300"/>
      <c r="E13" s="298"/>
      <c r="F13" s="299"/>
    </row>
    <row r="14" spans="1:15" ht="16.95" customHeight="1">
      <c r="A14" s="296" t="s">
        <v>13</v>
      </c>
      <c r="B14" s="297"/>
      <c r="C14" s="298"/>
      <c r="D14" s="298"/>
      <c r="E14" s="298"/>
      <c r="F14" s="299"/>
    </row>
    <row r="15" spans="1:15" ht="16.95" customHeight="1">
      <c r="A15" s="296" t="s">
        <v>14</v>
      </c>
      <c r="B15" s="297"/>
      <c r="C15" s="301"/>
      <c r="D15" s="301"/>
      <c r="E15" s="298"/>
      <c r="F15" s="299"/>
    </row>
    <row r="16" spans="1:15" ht="16.95" customHeight="1">
      <c r="A16" s="296" t="s">
        <v>15</v>
      </c>
      <c r="B16" s="297"/>
      <c r="C16" s="298"/>
      <c r="D16" s="298"/>
      <c r="E16" s="298"/>
      <c r="F16" s="299"/>
    </row>
    <row r="17" spans="1:6" ht="16.95" customHeight="1">
      <c r="A17" s="296" t="s">
        <v>16</v>
      </c>
      <c r="B17" s="297"/>
      <c r="C17" s="298"/>
      <c r="D17" s="298"/>
      <c r="E17" s="298"/>
      <c r="F17" s="299"/>
    </row>
    <row r="18" spans="1:6" ht="16.95" customHeight="1">
      <c r="A18" s="296" t="s">
        <v>17</v>
      </c>
      <c r="B18" s="297"/>
      <c r="C18" s="298"/>
      <c r="D18" s="298"/>
      <c r="E18" s="298"/>
      <c r="F18" s="299"/>
    </row>
    <row r="19" spans="1:6" ht="16.95" customHeight="1">
      <c r="A19" s="296" t="s">
        <v>18</v>
      </c>
      <c r="B19" s="302"/>
      <c r="C19" s="298"/>
      <c r="D19" s="298"/>
      <c r="E19" s="298"/>
      <c r="F19" s="299"/>
    </row>
    <row r="20" spans="1:6" ht="16.95" customHeight="1">
      <c r="A20" s="296" t="s">
        <v>19</v>
      </c>
      <c r="B20" s="297"/>
      <c r="C20" s="298"/>
      <c r="D20" s="298"/>
      <c r="E20" s="298"/>
      <c r="F20" s="299"/>
    </row>
    <row r="21" spans="1:6" ht="16.95" customHeight="1">
      <c r="A21" s="296" t="s">
        <v>20</v>
      </c>
      <c r="B21" s="297"/>
      <c r="C21" s="298"/>
      <c r="D21" s="298"/>
      <c r="E21" s="298"/>
      <c r="F21" s="299"/>
    </row>
    <row r="22" spans="1:6" ht="16.95" customHeight="1">
      <c r="A22" s="296" t="s">
        <v>21</v>
      </c>
      <c r="B22" s="297"/>
      <c r="C22" s="298"/>
      <c r="D22" s="298"/>
      <c r="E22" s="298"/>
      <c r="F22" s="299"/>
    </row>
    <row r="23" spans="1:6" ht="16.95" customHeight="1" thickBot="1">
      <c r="A23" s="510" t="s">
        <v>22</v>
      </c>
      <c r="B23" s="511"/>
      <c r="C23" s="512"/>
      <c r="D23" s="512"/>
      <c r="E23" s="512"/>
      <c r="F23" s="513"/>
    </row>
    <row r="24" spans="1:6" ht="13.8" thickBot="1">
      <c r="A24" s="746" t="s">
        <v>38</v>
      </c>
      <c r="B24" s="747"/>
      <c r="C24" s="514">
        <f>SUM(C7:C23)</f>
        <v>2</v>
      </c>
      <c r="D24" s="514">
        <f>SUM(D7:D23)</f>
        <v>0</v>
      </c>
      <c r="E24" s="514">
        <f>SUM(E7:E23)</f>
        <v>1</v>
      </c>
      <c r="F24" s="515">
        <f>SUM(F7:F23)</f>
        <v>1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F8" sqref="F8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6" width="16.88671875" style="1" customWidth="1"/>
    <col min="7" max="8" width="16.6640625" style="264" customWidth="1"/>
    <col min="9" max="16384" width="8.88671875" style="1"/>
  </cols>
  <sheetData>
    <row r="1" spans="1:9" s="20" customFormat="1" ht="15">
      <c r="A1" s="227" t="s">
        <v>187</v>
      </c>
      <c r="B1" s="228"/>
      <c r="C1" s="228"/>
      <c r="D1" s="228"/>
      <c r="E1" s="228"/>
      <c r="F1" s="228"/>
      <c r="G1" s="229"/>
      <c r="H1" s="229"/>
      <c r="I1" s="228"/>
    </row>
    <row r="2" spans="1:9" s="20" customFormat="1" ht="15">
      <c r="A2" s="231" t="s">
        <v>189</v>
      </c>
      <c r="B2" s="232"/>
      <c r="C2" s="232"/>
      <c r="D2" s="232"/>
      <c r="E2" s="232"/>
      <c r="F2" s="232"/>
      <c r="G2" s="233"/>
      <c r="H2" s="233"/>
      <c r="I2" s="228"/>
    </row>
    <row r="3" spans="1:9" ht="15.6" thickBot="1">
      <c r="A3" s="235" t="s">
        <v>0</v>
      </c>
      <c r="B3" s="78"/>
      <c r="D3" s="79"/>
      <c r="E3" s="79"/>
      <c r="F3" s="79"/>
      <c r="G3" s="237" t="s">
        <v>229</v>
      </c>
      <c r="H3" s="79"/>
      <c r="I3" s="237"/>
    </row>
    <row r="4" spans="1:9" ht="45.6" customHeight="1">
      <c r="A4" s="755" t="s">
        <v>5</v>
      </c>
      <c r="B4" s="757" t="s">
        <v>172</v>
      </c>
      <c r="C4" s="759" t="s">
        <v>185</v>
      </c>
      <c r="D4" s="753" t="s">
        <v>122</v>
      </c>
      <c r="E4" s="753"/>
      <c r="F4" s="753"/>
      <c r="G4" s="753"/>
      <c r="H4" s="754"/>
      <c r="I4" s="256"/>
    </row>
    <row r="5" spans="1:9" ht="15">
      <c r="A5" s="756"/>
      <c r="B5" s="758"/>
      <c r="C5" s="760"/>
      <c r="D5" s="535" t="s">
        <v>1</v>
      </c>
      <c r="E5" s="761" t="s">
        <v>125</v>
      </c>
      <c r="F5" s="761"/>
      <c r="G5" s="762" t="s">
        <v>116</v>
      </c>
      <c r="H5" s="763"/>
      <c r="I5" s="256"/>
    </row>
    <row r="6" spans="1:9" ht="15">
      <c r="A6" s="756"/>
      <c r="B6" s="758"/>
      <c r="C6" s="760"/>
      <c r="D6" s="536" t="s">
        <v>125</v>
      </c>
      <c r="E6" s="537" t="s">
        <v>41</v>
      </c>
      <c r="F6" s="538" t="s">
        <v>42</v>
      </c>
      <c r="G6" s="537" t="s">
        <v>43</v>
      </c>
      <c r="H6" s="539" t="s">
        <v>44</v>
      </c>
      <c r="I6" s="256"/>
    </row>
    <row r="7" spans="1:9" ht="15">
      <c r="A7" s="756"/>
      <c r="B7" s="758"/>
      <c r="C7" s="760"/>
      <c r="D7" s="536" t="s">
        <v>3</v>
      </c>
      <c r="E7" s="535" t="s">
        <v>3</v>
      </c>
      <c r="F7" s="535" t="s">
        <v>3</v>
      </c>
      <c r="G7" s="535" t="s">
        <v>3</v>
      </c>
      <c r="H7" s="539" t="s">
        <v>3</v>
      </c>
      <c r="I7" s="256"/>
    </row>
    <row r="8" spans="1:9" ht="15">
      <c r="A8" s="238" t="s">
        <v>6</v>
      </c>
      <c r="B8" s="268"/>
      <c r="C8" s="268"/>
      <c r="D8" s="463">
        <f>SUM(E8,F8)</f>
        <v>0</v>
      </c>
      <c r="E8" s="269"/>
      <c r="F8" s="269"/>
      <c r="G8" s="270"/>
      <c r="H8" s="271"/>
      <c r="I8" s="256"/>
    </row>
    <row r="9" spans="1:9" ht="15">
      <c r="A9" s="238" t="s">
        <v>7</v>
      </c>
      <c r="B9" s="268"/>
      <c r="C9" s="268"/>
      <c r="D9" s="463">
        <f t="shared" ref="D9:D23" si="0">SUM(E9,F9)</f>
        <v>0</v>
      </c>
      <c r="E9" s="270"/>
      <c r="F9" s="270"/>
      <c r="G9" s="270"/>
      <c r="H9" s="271"/>
      <c r="I9" s="256"/>
    </row>
    <row r="10" spans="1:9" ht="15">
      <c r="A10" s="238" t="s">
        <v>8</v>
      </c>
      <c r="B10" s="268"/>
      <c r="C10" s="268"/>
      <c r="D10" s="463">
        <f t="shared" si="0"/>
        <v>0</v>
      </c>
      <c r="E10" s="270"/>
      <c r="F10" s="270"/>
      <c r="G10" s="246"/>
      <c r="H10" s="272"/>
      <c r="I10" s="256"/>
    </row>
    <row r="11" spans="1:9" ht="15">
      <c r="A11" s="238" t="s">
        <v>9</v>
      </c>
      <c r="B11" s="268"/>
      <c r="C11" s="268"/>
      <c r="D11" s="463">
        <f t="shared" si="0"/>
        <v>0</v>
      </c>
      <c r="E11" s="270"/>
      <c r="F11" s="270"/>
      <c r="G11" s="243"/>
      <c r="H11" s="273"/>
      <c r="I11" s="256"/>
    </row>
    <row r="12" spans="1:9" ht="15">
      <c r="A12" s="238" t="s">
        <v>10</v>
      </c>
      <c r="B12" s="268"/>
      <c r="C12" s="268"/>
      <c r="D12" s="463">
        <f t="shared" si="0"/>
        <v>0</v>
      </c>
      <c r="E12" s="270"/>
      <c r="F12" s="270"/>
      <c r="G12" s="243"/>
      <c r="H12" s="273"/>
      <c r="I12" s="256"/>
    </row>
    <row r="13" spans="1:9" ht="15">
      <c r="A13" s="238" t="s">
        <v>11</v>
      </c>
      <c r="B13" s="268"/>
      <c r="C13" s="268"/>
      <c r="D13" s="463">
        <f t="shared" si="0"/>
        <v>0</v>
      </c>
      <c r="E13" s="270"/>
      <c r="F13" s="270"/>
      <c r="G13" s="243"/>
      <c r="H13" s="273"/>
      <c r="I13" s="256"/>
    </row>
    <row r="14" spans="1:9" ht="15">
      <c r="A14" s="238" t="s">
        <v>12</v>
      </c>
      <c r="B14" s="268"/>
      <c r="C14" s="268"/>
      <c r="D14" s="463">
        <f t="shared" si="0"/>
        <v>0</v>
      </c>
      <c r="E14" s="270"/>
      <c r="F14" s="270"/>
      <c r="G14" s="243"/>
      <c r="H14" s="273"/>
      <c r="I14" s="256"/>
    </row>
    <row r="15" spans="1:9" ht="15">
      <c r="A15" s="238" t="s">
        <v>13</v>
      </c>
      <c r="B15" s="268"/>
      <c r="C15" s="268"/>
      <c r="D15" s="463">
        <f t="shared" si="0"/>
        <v>0</v>
      </c>
      <c r="E15" s="270"/>
      <c r="F15" s="270"/>
      <c r="G15" s="243"/>
      <c r="H15" s="273"/>
      <c r="I15" s="256"/>
    </row>
    <row r="16" spans="1:9" ht="15">
      <c r="A16" s="238" t="s">
        <v>14</v>
      </c>
      <c r="B16" s="268"/>
      <c r="C16" s="268"/>
      <c r="D16" s="463">
        <f t="shared" si="0"/>
        <v>0</v>
      </c>
      <c r="E16" s="270"/>
      <c r="F16" s="270"/>
      <c r="G16" s="243"/>
      <c r="H16" s="273"/>
      <c r="I16" s="256"/>
    </row>
    <row r="17" spans="1:9" ht="15">
      <c r="A17" s="238" t="s">
        <v>15</v>
      </c>
      <c r="B17" s="268"/>
      <c r="C17" s="268"/>
      <c r="D17" s="463">
        <f t="shared" si="0"/>
        <v>0</v>
      </c>
      <c r="E17" s="270"/>
      <c r="F17" s="270"/>
      <c r="G17" s="248"/>
      <c r="H17" s="274"/>
      <c r="I17" s="256"/>
    </row>
    <row r="18" spans="1:9" ht="15">
      <c r="A18" s="238" t="s">
        <v>16</v>
      </c>
      <c r="B18" s="268"/>
      <c r="C18" s="268"/>
      <c r="D18" s="463">
        <f t="shared" si="0"/>
        <v>0</v>
      </c>
      <c r="E18" s="270"/>
      <c r="F18" s="270"/>
      <c r="G18" s="249"/>
      <c r="H18" s="275"/>
      <c r="I18" s="256"/>
    </row>
    <row r="19" spans="1:9" ht="15">
      <c r="A19" s="238" t="s">
        <v>17</v>
      </c>
      <c r="B19" s="268"/>
      <c r="C19" s="268"/>
      <c r="D19" s="463">
        <f t="shared" si="0"/>
        <v>0</v>
      </c>
      <c r="E19" s="270"/>
      <c r="F19" s="270"/>
      <c r="G19" s="248"/>
      <c r="H19" s="274"/>
      <c r="I19" s="256"/>
    </row>
    <row r="20" spans="1:9" ht="15">
      <c r="A20" s="238" t="s">
        <v>18</v>
      </c>
      <c r="B20" s="268"/>
      <c r="C20" s="268"/>
      <c r="D20" s="463">
        <f t="shared" si="0"/>
        <v>0</v>
      </c>
      <c r="E20" s="270"/>
      <c r="F20" s="270"/>
      <c r="G20" s="248"/>
      <c r="H20" s="274"/>
      <c r="I20" s="256"/>
    </row>
    <row r="21" spans="1:9" ht="15">
      <c r="A21" s="238" t="s">
        <v>19</v>
      </c>
      <c r="B21" s="268"/>
      <c r="C21" s="268"/>
      <c r="D21" s="463">
        <f t="shared" si="0"/>
        <v>0</v>
      </c>
      <c r="E21" s="270"/>
      <c r="F21" s="270"/>
      <c r="G21" s="249"/>
      <c r="H21" s="275"/>
      <c r="I21" s="256"/>
    </row>
    <row r="22" spans="1:9" ht="15">
      <c r="A22" s="238" t="s">
        <v>20</v>
      </c>
      <c r="B22" s="268"/>
      <c r="C22" s="268"/>
      <c r="D22" s="463">
        <f t="shared" si="0"/>
        <v>0</v>
      </c>
      <c r="E22" s="101"/>
      <c r="F22" s="101"/>
      <c r="G22" s="251"/>
      <c r="H22" s="276"/>
    </row>
    <row r="23" spans="1:9" ht="15">
      <c r="A23" s="238" t="s">
        <v>121</v>
      </c>
      <c r="B23" s="268"/>
      <c r="C23" s="268"/>
      <c r="D23" s="463">
        <f t="shared" si="0"/>
        <v>0</v>
      </c>
      <c r="E23" s="270"/>
      <c r="F23" s="270"/>
      <c r="G23" s="248"/>
      <c r="H23" s="274"/>
      <c r="I23" s="256"/>
    </row>
    <row r="24" spans="1:9" ht="15.6" thickBot="1">
      <c r="A24" s="277" t="s">
        <v>206</v>
      </c>
      <c r="B24" s="278"/>
      <c r="C24" s="253" t="s">
        <v>205</v>
      </c>
      <c r="D24" s="464">
        <f>SUM(D8:D23)</f>
        <v>0</v>
      </c>
      <c r="E24" s="279">
        <f t="shared" ref="E24:H24" si="1">SUM(E8:E23)</f>
        <v>0</v>
      </c>
      <c r="F24" s="279">
        <f t="shared" si="1"/>
        <v>0</v>
      </c>
      <c r="G24" s="279">
        <f t="shared" si="1"/>
        <v>0</v>
      </c>
      <c r="H24" s="280">
        <f t="shared" si="1"/>
        <v>0</v>
      </c>
      <c r="I24" s="256"/>
    </row>
    <row r="25" spans="1:9">
      <c r="A25" s="256"/>
      <c r="B25" s="256"/>
      <c r="C25" s="256"/>
      <c r="D25" s="265">
        <f>E24+F24</f>
        <v>0</v>
      </c>
      <c r="E25" s="256"/>
      <c r="F25" s="256"/>
      <c r="G25" s="257"/>
      <c r="H25" s="257"/>
      <c r="I25" s="256"/>
    </row>
    <row r="26" spans="1:9">
      <c r="A26" s="752" t="s">
        <v>132</v>
      </c>
      <c r="B26" s="752"/>
      <c r="C26" s="752"/>
      <c r="D26" s="752"/>
      <c r="E26" s="752"/>
      <c r="F26" s="752"/>
      <c r="G26" s="752"/>
      <c r="H26" s="752"/>
      <c r="I26" s="256"/>
    </row>
    <row r="27" spans="1:9">
      <c r="A27" s="256" t="s">
        <v>186</v>
      </c>
      <c r="B27" s="256"/>
      <c r="C27" s="256"/>
      <c r="D27" s="256"/>
      <c r="E27" s="256"/>
      <c r="F27" s="256"/>
      <c r="G27" s="257"/>
      <c r="H27" s="257"/>
      <c r="I27" s="256"/>
    </row>
    <row r="28" spans="1:9">
      <c r="A28" s="256"/>
      <c r="B28" s="256"/>
      <c r="C28" s="256"/>
      <c r="D28" s="256"/>
      <c r="E28" s="256"/>
      <c r="F28" s="256"/>
      <c r="I28" s="256"/>
    </row>
    <row r="29" spans="1:9">
      <c r="D29" s="260"/>
      <c r="E29" s="260"/>
      <c r="F29" s="260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topLeftCell="A10" zoomScaleNormal="100" workbookViewId="0">
      <selection activeCell="I8" sqref="I8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264" customWidth="1"/>
    <col min="6" max="6" width="24.33203125" style="264" customWidth="1"/>
    <col min="7" max="7" width="20.6640625" style="264" bestFit="1" customWidth="1"/>
    <col min="8" max="8" width="21.109375" style="264" customWidth="1"/>
    <col min="9" max="9" width="16.88671875" style="267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20" customFormat="1" ht="15">
      <c r="A1" s="227" t="s">
        <v>200</v>
      </c>
      <c r="B1" s="228"/>
      <c r="C1" s="228"/>
      <c r="D1" s="228"/>
      <c r="E1" s="229"/>
      <c r="F1" s="229"/>
      <c r="G1" s="229"/>
      <c r="H1" s="229"/>
      <c r="I1" s="230"/>
      <c r="J1" s="228"/>
      <c r="K1" s="228"/>
      <c r="L1" s="228"/>
      <c r="M1" s="228"/>
    </row>
    <row r="2" spans="1:17" s="20" customFormat="1" ht="15">
      <c r="A2" s="231" t="s">
        <v>188</v>
      </c>
      <c r="B2" s="232"/>
      <c r="C2" s="232"/>
      <c r="D2" s="232"/>
      <c r="E2" s="233"/>
      <c r="F2" s="233"/>
      <c r="G2" s="233"/>
      <c r="H2" s="233"/>
      <c r="I2" s="234"/>
      <c r="J2" s="228"/>
      <c r="K2" s="228"/>
      <c r="L2" s="228"/>
      <c r="M2" s="228"/>
    </row>
    <row r="3" spans="1:17" ht="15.6" thickBot="1">
      <c r="A3" s="235" t="s">
        <v>0</v>
      </c>
      <c r="B3" s="78"/>
      <c r="D3" s="79"/>
      <c r="E3" s="79"/>
      <c r="F3" s="236"/>
      <c r="G3" s="79" t="s">
        <v>229</v>
      </c>
      <c r="H3" s="79"/>
      <c r="I3" s="79"/>
      <c r="K3" s="237"/>
      <c r="L3" s="237"/>
      <c r="M3" s="237"/>
      <c r="N3" s="237"/>
      <c r="O3" s="237"/>
      <c r="P3" s="79"/>
      <c r="Q3" s="79"/>
    </row>
    <row r="4" spans="1:17" ht="45.6" customHeight="1">
      <c r="A4" s="755" t="s">
        <v>5</v>
      </c>
      <c r="B4" s="757" t="s">
        <v>91</v>
      </c>
      <c r="C4" s="757" t="s">
        <v>207</v>
      </c>
      <c r="D4" s="767" t="s">
        <v>123</v>
      </c>
      <c r="E4" s="767"/>
      <c r="F4" s="767"/>
      <c r="G4" s="767"/>
      <c r="H4" s="768"/>
      <c r="I4" s="1"/>
    </row>
    <row r="5" spans="1:17" ht="15">
      <c r="A5" s="756"/>
      <c r="B5" s="758"/>
      <c r="C5" s="758"/>
      <c r="D5" s="540" t="s">
        <v>1</v>
      </c>
      <c r="E5" s="761" t="s">
        <v>125</v>
      </c>
      <c r="F5" s="761"/>
      <c r="G5" s="765" t="s">
        <v>116</v>
      </c>
      <c r="H5" s="766"/>
      <c r="I5" s="1"/>
    </row>
    <row r="6" spans="1:17" ht="15">
      <c r="A6" s="756"/>
      <c r="B6" s="758"/>
      <c r="C6" s="758"/>
      <c r="D6" s="536" t="s">
        <v>125</v>
      </c>
      <c r="E6" s="541" t="s">
        <v>41</v>
      </c>
      <c r="F6" s="542" t="s">
        <v>42</v>
      </c>
      <c r="G6" s="541" t="s">
        <v>43</v>
      </c>
      <c r="H6" s="543" t="s">
        <v>44</v>
      </c>
      <c r="I6" s="1"/>
    </row>
    <row r="7" spans="1:17" ht="15">
      <c r="A7" s="756"/>
      <c r="B7" s="758"/>
      <c r="C7" s="758"/>
      <c r="D7" s="544" t="s">
        <v>3</v>
      </c>
      <c r="E7" s="540" t="s">
        <v>3</v>
      </c>
      <c r="F7" s="540" t="s">
        <v>3</v>
      </c>
      <c r="G7" s="540" t="s">
        <v>3</v>
      </c>
      <c r="H7" s="543" t="s">
        <v>3</v>
      </c>
      <c r="I7" s="1"/>
    </row>
    <row r="8" spans="1:17" ht="34.200000000000003">
      <c r="A8" s="238" t="s">
        <v>6</v>
      </c>
      <c r="B8" s="769" t="s">
        <v>236</v>
      </c>
      <c r="C8" s="689" t="s">
        <v>237</v>
      </c>
      <c r="D8" s="240">
        <v>3756.06</v>
      </c>
      <c r="E8" s="240">
        <f>D8-F8</f>
        <v>3739.0299999999997</v>
      </c>
      <c r="F8" s="240">
        <v>17.03</v>
      </c>
      <c r="G8" s="241">
        <v>455.82</v>
      </c>
      <c r="H8" s="242">
        <v>2.02</v>
      </c>
      <c r="I8" s="1" t="s">
        <v>121</v>
      </c>
    </row>
    <row r="9" spans="1:17" ht="34.200000000000003">
      <c r="A9" s="238" t="s">
        <v>7</v>
      </c>
      <c r="B9" s="770"/>
      <c r="C9" s="689" t="s">
        <v>238</v>
      </c>
      <c r="D9" s="240">
        <v>2891.18</v>
      </c>
      <c r="E9" s="240">
        <f>D9-F9</f>
        <v>2861.21</v>
      </c>
      <c r="F9" s="244">
        <v>29.97</v>
      </c>
      <c r="G9" s="241">
        <v>110.78</v>
      </c>
      <c r="H9" s="242">
        <v>1.92</v>
      </c>
      <c r="I9" s="1"/>
    </row>
    <row r="10" spans="1:17" ht="22.8">
      <c r="A10" s="238" t="s">
        <v>8</v>
      </c>
      <c r="B10" s="771"/>
      <c r="C10" s="689" t="s">
        <v>239</v>
      </c>
      <c r="D10" s="240">
        <v>2623.66</v>
      </c>
      <c r="E10" s="240">
        <f>D10-F10</f>
        <v>2587.46</v>
      </c>
      <c r="F10" s="240">
        <v>36.200000000000003</v>
      </c>
      <c r="G10" s="241">
        <v>2568.1</v>
      </c>
      <c r="H10" s="242">
        <v>36.200000000000003</v>
      </c>
      <c r="I10" s="1"/>
    </row>
    <row r="11" spans="1:17" ht="15">
      <c r="A11" s="238" t="s">
        <v>9</v>
      </c>
      <c r="B11" s="239"/>
      <c r="C11" s="239"/>
      <c r="D11" s="240">
        <f t="shared" ref="D11:D22" si="0">($E11+$F11)</f>
        <v>0</v>
      </c>
      <c r="E11" s="240"/>
      <c r="F11" s="240"/>
      <c r="G11" s="241"/>
      <c r="H11" s="242"/>
      <c r="I11" s="1"/>
    </row>
    <row r="12" spans="1:17" ht="15">
      <c r="A12" s="238" t="s">
        <v>10</v>
      </c>
      <c r="B12" s="239"/>
      <c r="C12" s="239"/>
      <c r="D12" s="240">
        <f t="shared" si="0"/>
        <v>0</v>
      </c>
      <c r="E12" s="240"/>
      <c r="F12" s="240"/>
      <c r="G12" s="241"/>
      <c r="H12" s="242"/>
      <c r="I12" s="1"/>
    </row>
    <row r="13" spans="1:17" ht="15">
      <c r="A13" s="238" t="s">
        <v>11</v>
      </c>
      <c r="B13" s="239"/>
      <c r="C13" s="239"/>
      <c r="D13" s="240">
        <f t="shared" si="0"/>
        <v>0</v>
      </c>
      <c r="E13" s="240"/>
      <c r="F13" s="240"/>
      <c r="G13" s="241"/>
      <c r="H13" s="242"/>
      <c r="I13" s="1"/>
    </row>
    <row r="14" spans="1:17" ht="15">
      <c r="A14" s="238" t="s">
        <v>12</v>
      </c>
      <c r="B14" s="239"/>
      <c r="C14" s="239"/>
      <c r="D14" s="240">
        <f t="shared" si="0"/>
        <v>0</v>
      </c>
      <c r="E14" s="247"/>
      <c r="F14" s="244"/>
      <c r="G14" s="241"/>
      <c r="H14" s="242"/>
      <c r="I14" s="1"/>
    </row>
    <row r="15" spans="1:17" ht="15">
      <c r="A15" s="238" t="s">
        <v>13</v>
      </c>
      <c r="B15" s="239"/>
      <c r="C15" s="239"/>
      <c r="D15" s="240">
        <f t="shared" si="0"/>
        <v>0</v>
      </c>
      <c r="E15" s="240"/>
      <c r="F15" s="240"/>
      <c r="G15" s="241"/>
      <c r="H15" s="242"/>
      <c r="I15" s="1"/>
    </row>
    <row r="16" spans="1:17" ht="15">
      <c r="A16" s="238" t="s">
        <v>14</v>
      </c>
      <c r="B16" s="239"/>
      <c r="C16" s="239"/>
      <c r="D16" s="240">
        <f t="shared" si="0"/>
        <v>0</v>
      </c>
      <c r="E16" s="240"/>
      <c r="F16" s="240"/>
      <c r="G16" s="241"/>
      <c r="H16" s="242"/>
      <c r="I16" s="1"/>
    </row>
    <row r="17" spans="1:13" ht="15">
      <c r="A17" s="238" t="s">
        <v>15</v>
      </c>
      <c r="B17" s="239"/>
      <c r="C17" s="239"/>
      <c r="D17" s="240">
        <f t="shared" si="0"/>
        <v>0</v>
      </c>
      <c r="E17" s="248"/>
      <c r="F17" s="248"/>
      <c r="G17" s="241"/>
      <c r="H17" s="242"/>
      <c r="I17" s="1"/>
    </row>
    <row r="18" spans="1:13" ht="15">
      <c r="A18" s="238" t="s">
        <v>16</v>
      </c>
      <c r="B18" s="245"/>
      <c r="C18" s="245"/>
      <c r="D18" s="240">
        <f t="shared" si="0"/>
        <v>0</v>
      </c>
      <c r="E18" s="249"/>
      <c r="F18" s="249"/>
      <c r="G18" s="241"/>
      <c r="H18" s="242"/>
      <c r="I18" s="1"/>
    </row>
    <row r="19" spans="1:13" ht="15">
      <c r="A19" s="238" t="s">
        <v>17</v>
      </c>
      <c r="B19" s="239"/>
      <c r="C19" s="239"/>
      <c r="D19" s="240">
        <f t="shared" si="0"/>
        <v>0</v>
      </c>
      <c r="E19" s="248"/>
      <c r="F19" s="248"/>
      <c r="G19" s="241"/>
      <c r="H19" s="242"/>
      <c r="I19" s="1"/>
    </row>
    <row r="20" spans="1:13" ht="15">
      <c r="A20" s="238" t="s">
        <v>18</v>
      </c>
      <c r="B20" s="239"/>
      <c r="C20" s="239"/>
      <c r="D20" s="240">
        <f t="shared" si="0"/>
        <v>0</v>
      </c>
      <c r="E20" s="248"/>
      <c r="F20" s="248"/>
      <c r="G20" s="241"/>
      <c r="H20" s="242"/>
      <c r="I20" s="1"/>
    </row>
    <row r="21" spans="1:13" ht="15">
      <c r="A21" s="238" t="s">
        <v>19</v>
      </c>
      <c r="B21" s="245"/>
      <c r="C21" s="245"/>
      <c r="D21" s="240">
        <f t="shared" si="0"/>
        <v>0</v>
      </c>
      <c r="E21" s="249"/>
      <c r="F21" s="249"/>
      <c r="G21" s="241"/>
      <c r="H21" s="242"/>
      <c r="I21" s="1"/>
    </row>
    <row r="22" spans="1:13" ht="15">
      <c r="A22" s="238" t="s">
        <v>20</v>
      </c>
      <c r="B22" s="250"/>
      <c r="C22" s="250"/>
      <c r="D22" s="240">
        <f t="shared" si="0"/>
        <v>0</v>
      </c>
      <c r="E22" s="251"/>
      <c r="F22" s="251"/>
      <c r="G22" s="3"/>
      <c r="H22" s="4"/>
      <c r="I22" s="1"/>
    </row>
    <row r="23" spans="1:13" ht="15.6" thickBot="1">
      <c r="A23" s="5"/>
      <c r="B23" s="252" t="s">
        <v>4</v>
      </c>
      <c r="C23" s="253" t="s">
        <v>171</v>
      </c>
      <c r="D23" s="254">
        <f>SUM(D8:D22)</f>
        <v>9270.9</v>
      </c>
      <c r="E23" s="254">
        <f>SUM(E8:E22)</f>
        <v>9187.7000000000007</v>
      </c>
      <c r="F23" s="254">
        <f>SUM(F8:F22)</f>
        <v>83.2</v>
      </c>
      <c r="G23" s="254">
        <f>SUM(G8:G22)</f>
        <v>3134.7</v>
      </c>
      <c r="H23" s="255">
        <f>SUM(H8:H22)</f>
        <v>40.14</v>
      </c>
      <c r="I23" s="1"/>
    </row>
    <row r="24" spans="1:13">
      <c r="A24" s="256"/>
      <c r="B24" s="256"/>
      <c r="C24" s="256"/>
      <c r="D24" s="256"/>
      <c r="E24" s="257"/>
      <c r="F24" s="258"/>
      <c r="G24" s="258"/>
      <c r="H24" s="258"/>
      <c r="I24" s="259"/>
      <c r="J24" s="256"/>
      <c r="K24" s="260"/>
      <c r="L24" s="256"/>
      <c r="M24" s="256"/>
    </row>
    <row r="25" spans="1:13">
      <c r="A25" s="764" t="s">
        <v>132</v>
      </c>
      <c r="B25" s="764"/>
      <c r="C25" s="764"/>
      <c r="D25" s="764"/>
      <c r="E25" s="764"/>
      <c r="F25" s="764"/>
      <c r="G25" s="764"/>
      <c r="H25" s="261"/>
      <c r="I25" s="262"/>
      <c r="J25" s="263"/>
      <c r="K25" s="263"/>
      <c r="L25" s="256"/>
      <c r="M25" s="256"/>
    </row>
    <row r="26" spans="1:13">
      <c r="A26" s="256" t="s">
        <v>190</v>
      </c>
      <c r="B26" s="256"/>
      <c r="C26" s="256"/>
      <c r="D26" s="256"/>
      <c r="E26" s="257"/>
      <c r="F26" s="257"/>
      <c r="G26" s="257"/>
      <c r="H26" s="257"/>
      <c r="I26" s="259"/>
      <c r="J26" s="256"/>
      <c r="K26" s="256"/>
      <c r="L26" s="256"/>
      <c r="M26" s="256"/>
    </row>
    <row r="27" spans="1:13">
      <c r="A27" s="256"/>
      <c r="B27" s="256"/>
      <c r="C27" s="256"/>
      <c r="D27" s="256"/>
      <c r="F27" s="257"/>
      <c r="G27" s="257"/>
      <c r="H27" s="257"/>
      <c r="I27" s="259"/>
      <c r="J27" s="265"/>
      <c r="K27" s="257"/>
      <c r="L27" s="256"/>
      <c r="M27" s="256"/>
    </row>
    <row r="28" spans="1:13">
      <c r="D28" s="260"/>
      <c r="I28" s="266"/>
    </row>
  </sheetData>
  <mergeCells count="8">
    <mergeCell ref="A25:G25"/>
    <mergeCell ref="G5:H5"/>
    <mergeCell ref="E5:F5"/>
    <mergeCell ref="D4:H4"/>
    <mergeCell ref="A4:A7"/>
    <mergeCell ref="B4:B7"/>
    <mergeCell ref="C4:C7"/>
    <mergeCell ref="B8:B10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zoomScale="85" zoomScaleNormal="85" workbookViewId="0">
      <selection activeCell="K17" sqref="K17"/>
    </sheetView>
  </sheetViews>
  <sheetFormatPr defaultColWidth="8.88671875" defaultRowHeight="13.2"/>
  <cols>
    <col min="1" max="1" width="5.88671875" style="1" customWidth="1"/>
    <col min="2" max="2" width="16.44140625" style="1" customWidth="1"/>
    <col min="3" max="4" width="11" style="1" bestFit="1" customWidth="1"/>
    <col min="5" max="5" width="10.88671875" style="1" bestFit="1" customWidth="1"/>
    <col min="6" max="6" width="12.109375" style="1" bestFit="1" customWidth="1"/>
    <col min="7" max="7" width="10.88671875" style="1" customWidth="1"/>
    <col min="8" max="9" width="14.109375" style="1" customWidth="1"/>
    <col min="10" max="10" width="11.5546875" style="1" bestFit="1" customWidth="1"/>
    <col min="11" max="11" width="15.5546875" style="1" customWidth="1"/>
    <col min="12" max="12" width="13.33203125" style="1" bestFit="1" customWidth="1"/>
    <col min="13" max="13" width="15" style="1" customWidth="1"/>
    <col min="14" max="14" width="13.33203125" style="1" bestFit="1" customWidth="1"/>
    <col min="15" max="15" width="15.5546875" style="1" customWidth="1"/>
    <col min="16" max="16" width="14.6640625" style="1" bestFit="1" customWidth="1"/>
    <col min="17" max="17" width="17.44140625" style="1" customWidth="1"/>
    <col min="18" max="18" width="14.109375" style="1" bestFit="1" customWidth="1"/>
    <col min="19" max="16384" width="8.88671875" style="1"/>
  </cols>
  <sheetData>
    <row r="1" spans="1:21" s="20" customFormat="1" ht="15">
      <c r="A1" s="106" t="s">
        <v>59</v>
      </c>
      <c r="B1" s="107"/>
      <c r="C1" s="107"/>
      <c r="D1" s="108"/>
      <c r="E1" s="108"/>
      <c r="F1" s="108"/>
      <c r="G1" s="108"/>
      <c r="H1" s="108"/>
      <c r="I1" s="108"/>
      <c r="J1" s="107"/>
      <c r="K1" s="109"/>
      <c r="L1" s="110"/>
      <c r="M1" s="111"/>
      <c r="N1" s="112"/>
      <c r="O1" s="112"/>
      <c r="P1" s="112"/>
      <c r="Q1" s="112"/>
      <c r="R1" s="112"/>
    </row>
    <row r="2" spans="1:21" s="20" customFormat="1" ht="15">
      <c r="A2" s="113" t="s">
        <v>60</v>
      </c>
      <c r="B2" s="114"/>
      <c r="C2" s="114"/>
      <c r="D2" s="115"/>
      <c r="E2" s="116"/>
      <c r="F2" s="116"/>
      <c r="G2" s="117"/>
      <c r="H2" s="107"/>
      <c r="I2" s="107"/>
      <c r="J2" s="107"/>
      <c r="K2" s="109"/>
      <c r="L2" s="110"/>
      <c r="M2" s="111"/>
      <c r="N2" s="112"/>
      <c r="O2" s="112"/>
      <c r="P2" s="112"/>
      <c r="Q2" s="112"/>
      <c r="R2" s="112"/>
    </row>
    <row r="3" spans="1:21" ht="24" customHeight="1">
      <c r="A3" s="118" t="s">
        <v>115</v>
      </c>
      <c r="B3" s="119"/>
      <c r="C3" s="120"/>
      <c r="D3" s="120"/>
      <c r="E3" s="120"/>
      <c r="F3" s="120"/>
      <c r="G3" s="120"/>
      <c r="H3" s="121"/>
      <c r="I3" s="121"/>
      <c r="J3" s="122"/>
      <c r="K3" s="123"/>
      <c r="L3" s="124"/>
      <c r="M3" s="125"/>
      <c r="N3" s="126"/>
      <c r="Q3" s="1" t="s">
        <v>229</v>
      </c>
      <c r="R3" s="79"/>
      <c r="S3" s="79"/>
      <c r="T3" s="79"/>
      <c r="U3" s="79"/>
    </row>
    <row r="4" spans="1:21" s="10" customFormat="1" ht="14.4" thickBot="1">
      <c r="A4" s="127" t="s">
        <v>111</v>
      </c>
      <c r="B4" s="120"/>
      <c r="D4" s="119"/>
      <c r="E4" s="119"/>
      <c r="F4" s="119"/>
      <c r="G4" s="119"/>
      <c r="H4" s="119"/>
      <c r="I4" s="119"/>
      <c r="J4" s="119"/>
      <c r="K4" s="128"/>
      <c r="L4" s="129"/>
      <c r="M4" s="130"/>
      <c r="N4" s="131"/>
      <c r="O4" s="131"/>
      <c r="P4" s="131"/>
      <c r="Q4" s="131"/>
      <c r="R4" s="131"/>
    </row>
    <row r="5" spans="1:21" s="10" customFormat="1" ht="15" customHeight="1">
      <c r="A5" s="545"/>
      <c r="B5" s="776" t="s">
        <v>91</v>
      </c>
      <c r="C5" s="787" t="s">
        <v>52</v>
      </c>
      <c r="D5" s="788"/>
      <c r="E5" s="788"/>
      <c r="F5" s="788"/>
      <c r="G5" s="788"/>
      <c r="H5" s="788"/>
      <c r="I5" s="789"/>
      <c r="J5" s="798" t="s">
        <v>109</v>
      </c>
      <c r="K5" s="795"/>
      <c r="L5" s="794" t="s">
        <v>53</v>
      </c>
      <c r="M5" s="795"/>
      <c r="N5" s="796" t="s">
        <v>54</v>
      </c>
      <c r="O5" s="797"/>
      <c r="P5" s="796" t="s">
        <v>56</v>
      </c>
      <c r="Q5" s="804"/>
      <c r="R5" s="797"/>
    </row>
    <row r="6" spans="1:21" s="10" customFormat="1" ht="15.6" thickBot="1">
      <c r="A6" s="546"/>
      <c r="B6" s="777"/>
      <c r="C6" s="790"/>
      <c r="D6" s="791"/>
      <c r="E6" s="791"/>
      <c r="F6" s="791"/>
      <c r="G6" s="791"/>
      <c r="H6" s="791"/>
      <c r="I6" s="792"/>
      <c r="J6" s="799" t="s">
        <v>110</v>
      </c>
      <c r="K6" s="800"/>
      <c r="L6" s="780"/>
      <c r="M6" s="781"/>
      <c r="N6" s="782" t="s">
        <v>55</v>
      </c>
      <c r="O6" s="783"/>
      <c r="P6" s="801"/>
      <c r="Q6" s="802"/>
      <c r="R6" s="803"/>
    </row>
    <row r="7" spans="1:21" s="10" customFormat="1" ht="15">
      <c r="A7" s="546" t="s">
        <v>5</v>
      </c>
      <c r="B7" s="777"/>
      <c r="C7" s="547" t="s">
        <v>46</v>
      </c>
      <c r="D7" s="548" t="s">
        <v>23</v>
      </c>
      <c r="E7" s="548" t="s">
        <v>47</v>
      </c>
      <c r="F7" s="549" t="s">
        <v>48</v>
      </c>
      <c r="G7" s="550" t="s">
        <v>49</v>
      </c>
      <c r="H7" s="551" t="s">
        <v>114</v>
      </c>
      <c r="I7" s="784" t="s">
        <v>163</v>
      </c>
      <c r="J7" s="778" t="s">
        <v>1</v>
      </c>
      <c r="K7" s="552"/>
      <c r="L7" s="805" t="s">
        <v>1</v>
      </c>
      <c r="M7" s="553"/>
      <c r="N7" s="778" t="s">
        <v>1</v>
      </c>
      <c r="O7" s="554"/>
      <c r="P7" s="805" t="s">
        <v>1</v>
      </c>
      <c r="Q7" s="555" t="s">
        <v>58</v>
      </c>
      <c r="R7" s="556"/>
    </row>
    <row r="8" spans="1:21" s="10" customFormat="1" ht="15">
      <c r="A8" s="546"/>
      <c r="B8" s="777"/>
      <c r="C8" s="547" t="s">
        <v>45</v>
      </c>
      <c r="D8" s="557" t="s">
        <v>24</v>
      </c>
      <c r="E8" s="558"/>
      <c r="F8" s="549" t="s">
        <v>51</v>
      </c>
      <c r="G8" s="559" t="s">
        <v>50</v>
      </c>
      <c r="H8" s="560" t="s">
        <v>164</v>
      </c>
      <c r="I8" s="785"/>
      <c r="J8" s="779"/>
      <c r="K8" s="561" t="s">
        <v>41</v>
      </c>
      <c r="L8" s="779"/>
      <c r="M8" s="562" t="s">
        <v>41</v>
      </c>
      <c r="N8" s="779"/>
      <c r="O8" s="561" t="s">
        <v>41</v>
      </c>
      <c r="P8" s="779"/>
      <c r="Q8" s="563" t="s">
        <v>57</v>
      </c>
      <c r="R8" s="564" t="s">
        <v>43</v>
      </c>
    </row>
    <row r="9" spans="1:21" s="10" customFormat="1" ht="22.8">
      <c r="A9" s="546"/>
      <c r="B9" s="777"/>
      <c r="C9" s="565"/>
      <c r="D9" s="566" t="s">
        <v>173</v>
      </c>
      <c r="E9" s="566" t="s">
        <v>174</v>
      </c>
      <c r="F9" s="549"/>
      <c r="G9" s="567" t="s">
        <v>112</v>
      </c>
      <c r="H9" s="568" t="s">
        <v>39</v>
      </c>
      <c r="I9" s="785"/>
      <c r="J9" s="569" t="s">
        <v>39</v>
      </c>
      <c r="K9" s="570" t="s">
        <v>42</v>
      </c>
      <c r="L9" s="569" t="s">
        <v>39</v>
      </c>
      <c r="M9" s="571" t="s">
        <v>42</v>
      </c>
      <c r="N9" s="569" t="s">
        <v>39</v>
      </c>
      <c r="O9" s="570" t="s">
        <v>42</v>
      </c>
      <c r="P9" s="572" t="s">
        <v>39</v>
      </c>
      <c r="Q9" s="573" t="s">
        <v>68</v>
      </c>
      <c r="R9" s="574" t="s">
        <v>44</v>
      </c>
    </row>
    <row r="10" spans="1:21" s="10" customFormat="1" ht="15.6" thickBot="1">
      <c r="A10" s="575"/>
      <c r="B10" s="777"/>
      <c r="C10" s="576" t="s">
        <v>2</v>
      </c>
      <c r="D10" s="577" t="s">
        <v>2</v>
      </c>
      <c r="E10" s="578" t="s">
        <v>2</v>
      </c>
      <c r="F10" s="579" t="s">
        <v>2</v>
      </c>
      <c r="G10" s="579" t="s">
        <v>2</v>
      </c>
      <c r="H10" s="580" t="s">
        <v>40</v>
      </c>
      <c r="I10" s="786"/>
      <c r="J10" s="581" t="s">
        <v>40</v>
      </c>
      <c r="K10" s="582" t="s">
        <v>3</v>
      </c>
      <c r="L10" s="581" t="s">
        <v>40</v>
      </c>
      <c r="M10" s="583" t="s">
        <v>3</v>
      </c>
      <c r="N10" s="581" t="s">
        <v>40</v>
      </c>
      <c r="O10" s="584" t="s">
        <v>3</v>
      </c>
      <c r="P10" s="585" t="s">
        <v>40</v>
      </c>
      <c r="Q10" s="576" t="s">
        <v>3</v>
      </c>
      <c r="R10" s="586" t="s">
        <v>3</v>
      </c>
    </row>
    <row r="11" spans="1:21" ht="15.6" thickTop="1">
      <c r="A11" s="132" t="s">
        <v>6</v>
      </c>
      <c r="B11" s="133" t="s">
        <v>236</v>
      </c>
      <c r="C11" s="134"/>
      <c r="D11" s="135"/>
      <c r="E11" s="136"/>
      <c r="F11" s="134">
        <v>1</v>
      </c>
      <c r="G11" s="137"/>
      <c r="H11" s="135"/>
      <c r="I11" s="138"/>
      <c r="J11" s="139"/>
      <c r="K11" s="140"/>
      <c r="L11" s="139"/>
      <c r="M11" s="676"/>
      <c r="N11" s="141"/>
      <c r="O11" s="681"/>
      <c r="P11" s="142">
        <v>10</v>
      </c>
      <c r="Q11" s="690">
        <v>58.28</v>
      </c>
      <c r="R11" s="691">
        <v>315.52999999999997</v>
      </c>
    </row>
    <row r="12" spans="1:21" ht="15">
      <c r="A12" s="143"/>
      <c r="B12" s="143"/>
      <c r="C12" s="144"/>
      <c r="D12" s="145"/>
      <c r="E12" s="145"/>
      <c r="F12" s="146"/>
      <c r="G12" s="147"/>
      <c r="H12" s="618"/>
      <c r="I12" s="148"/>
      <c r="J12" s="149">
        <f>SUM(K11:K12)</f>
        <v>0</v>
      </c>
      <c r="K12" s="150"/>
      <c r="L12" s="149">
        <f>SUM(M11:M12)</f>
        <v>0</v>
      </c>
      <c r="M12" s="677"/>
      <c r="N12" s="149">
        <f>SUM(O11:O12)</f>
        <v>0</v>
      </c>
      <c r="O12" s="682"/>
      <c r="P12" s="617">
        <f>SUM(Q11:Q12)</f>
        <v>315.52999999999997</v>
      </c>
      <c r="Q12" s="692">
        <v>257.25</v>
      </c>
      <c r="R12" s="653"/>
    </row>
    <row r="13" spans="1:21" ht="15">
      <c r="A13" s="132" t="s">
        <v>7</v>
      </c>
      <c r="B13" s="132"/>
      <c r="C13" s="151"/>
      <c r="D13" s="135"/>
      <c r="E13" s="136"/>
      <c r="F13" s="151"/>
      <c r="G13" s="152"/>
      <c r="H13" s="135"/>
      <c r="I13" s="153"/>
      <c r="J13" s="153"/>
      <c r="K13" s="154"/>
      <c r="L13" s="153"/>
      <c r="M13" s="678"/>
      <c r="N13" s="153"/>
      <c r="O13" s="167"/>
      <c r="P13" s="155"/>
      <c r="Q13" s="654"/>
      <c r="R13" s="655"/>
    </row>
    <row r="14" spans="1:21" ht="15">
      <c r="A14" s="132"/>
      <c r="B14" s="132"/>
      <c r="C14" s="146"/>
      <c r="D14" s="145"/>
      <c r="E14" s="145"/>
      <c r="F14" s="147"/>
      <c r="G14" s="147"/>
      <c r="H14" s="618"/>
      <c r="I14" s="153"/>
      <c r="J14" s="149">
        <f>SUM(K13:K14)</f>
        <v>0</v>
      </c>
      <c r="K14" s="154"/>
      <c r="L14" s="149">
        <f>SUM(M13:M14)</f>
        <v>0</v>
      </c>
      <c r="M14" s="678"/>
      <c r="N14" s="149">
        <f>SUM(O13:O14)</f>
        <v>0</v>
      </c>
      <c r="O14" s="167"/>
      <c r="P14" s="617">
        <f>SUM(Q13:Q14)</f>
        <v>0</v>
      </c>
      <c r="Q14" s="654"/>
      <c r="R14" s="655"/>
    </row>
    <row r="15" spans="1:21" ht="15">
      <c r="A15" s="156" t="s">
        <v>8</v>
      </c>
      <c r="B15" s="156"/>
      <c r="C15" s="157"/>
      <c r="D15" s="135"/>
      <c r="E15" s="136"/>
      <c r="F15" s="158"/>
      <c r="G15" s="159"/>
      <c r="H15" s="135"/>
      <c r="I15" s="160"/>
      <c r="J15" s="160"/>
      <c r="K15" s="161"/>
      <c r="L15" s="160"/>
      <c r="M15" s="162"/>
      <c r="N15" s="160"/>
      <c r="O15" s="683"/>
      <c r="P15" s="163"/>
      <c r="Q15" s="656"/>
      <c r="R15" s="657"/>
    </row>
    <row r="16" spans="1:21" ht="15">
      <c r="A16" s="143"/>
      <c r="B16" s="143"/>
      <c r="C16" s="146"/>
      <c r="D16" s="145"/>
      <c r="E16" s="145"/>
      <c r="F16" s="147"/>
      <c r="G16" s="147"/>
      <c r="H16" s="618"/>
      <c r="I16" s="164"/>
      <c r="J16" s="149">
        <f>SUM(K15:K16)</f>
        <v>0</v>
      </c>
      <c r="K16" s="666"/>
      <c r="L16" s="149">
        <f>SUM(M15:M16)</f>
        <v>0</v>
      </c>
      <c r="M16" s="165"/>
      <c r="N16" s="149">
        <f>SUM(O15:O16)</f>
        <v>0</v>
      </c>
      <c r="O16" s="684"/>
      <c r="P16" s="617">
        <f>SUM(Q15:Q16)</f>
        <v>0</v>
      </c>
      <c r="Q16" s="166"/>
      <c r="R16" s="658"/>
    </row>
    <row r="17" spans="1:18" ht="15">
      <c r="A17" s="132" t="s">
        <v>9</v>
      </c>
      <c r="B17" s="132"/>
      <c r="C17" s="151"/>
      <c r="D17" s="135"/>
      <c r="E17" s="136"/>
      <c r="F17" s="151"/>
      <c r="G17" s="152"/>
      <c r="H17" s="135"/>
      <c r="I17" s="153"/>
      <c r="J17" s="153"/>
      <c r="K17" s="154"/>
      <c r="L17" s="153"/>
      <c r="M17" s="678"/>
      <c r="N17" s="153"/>
      <c r="O17" s="167"/>
      <c r="P17" s="168"/>
      <c r="Q17" s="659"/>
      <c r="R17" s="660"/>
    </row>
    <row r="18" spans="1:18" ht="15">
      <c r="A18" s="132"/>
      <c r="B18" s="132"/>
      <c r="C18" s="146"/>
      <c r="D18" s="145"/>
      <c r="E18" s="145"/>
      <c r="F18" s="147"/>
      <c r="G18" s="147"/>
      <c r="H18" s="618"/>
      <c r="I18" s="153"/>
      <c r="J18" s="149">
        <f>SUM(K17:K18)</f>
        <v>0</v>
      </c>
      <c r="K18" s="154"/>
      <c r="L18" s="149">
        <f>SUM(M17:M18)</f>
        <v>0</v>
      </c>
      <c r="M18" s="678"/>
      <c r="N18" s="149">
        <f>SUM(O17:O18)</f>
        <v>0</v>
      </c>
      <c r="O18" s="167"/>
      <c r="P18" s="617">
        <f>SUM(Q17:Q18)</f>
        <v>0</v>
      </c>
      <c r="Q18" s="661"/>
      <c r="R18" s="662"/>
    </row>
    <row r="19" spans="1:18" ht="15">
      <c r="A19" s="156" t="s">
        <v>10</v>
      </c>
      <c r="B19" s="156"/>
      <c r="C19" s="171"/>
      <c r="D19" s="135"/>
      <c r="E19" s="136"/>
      <c r="F19" s="171"/>
      <c r="G19" s="172"/>
      <c r="H19" s="135"/>
      <c r="I19" s="173"/>
      <c r="J19" s="174"/>
      <c r="K19" s="667"/>
      <c r="L19" s="173"/>
      <c r="M19" s="679"/>
      <c r="N19" s="173"/>
      <c r="O19" s="664"/>
      <c r="P19" s="175"/>
      <c r="Q19" s="663"/>
      <c r="R19" s="664"/>
    </row>
    <row r="20" spans="1:18" ht="15">
      <c r="A20" s="143"/>
      <c r="B20" s="143"/>
      <c r="C20" s="146"/>
      <c r="D20" s="145"/>
      <c r="E20" s="145"/>
      <c r="F20" s="147"/>
      <c r="G20" s="147"/>
      <c r="H20" s="618"/>
      <c r="I20" s="176"/>
      <c r="J20" s="149">
        <f>SUM(K19:K20)</f>
        <v>0</v>
      </c>
      <c r="K20" s="668"/>
      <c r="L20" s="149">
        <f>SUM(M19:M20)</f>
        <v>0</v>
      </c>
      <c r="M20" s="680"/>
      <c r="N20" s="149">
        <f>SUM(O19:O20)</f>
        <v>0</v>
      </c>
      <c r="O20" s="189"/>
      <c r="P20" s="617">
        <f>SUM(Q19:Q20)</f>
        <v>0</v>
      </c>
      <c r="Q20" s="665"/>
      <c r="R20" s="189"/>
    </row>
    <row r="21" spans="1:18" ht="15">
      <c r="A21" s="132" t="s">
        <v>11</v>
      </c>
      <c r="B21" s="132"/>
      <c r="C21" s="151"/>
      <c r="D21" s="135"/>
      <c r="E21" s="136"/>
      <c r="F21" s="151"/>
      <c r="G21" s="152"/>
      <c r="H21" s="135"/>
      <c r="I21" s="153"/>
      <c r="J21" s="177"/>
      <c r="K21" s="154"/>
      <c r="L21" s="177"/>
      <c r="M21" s="678"/>
      <c r="N21" s="153"/>
      <c r="O21" s="685"/>
      <c r="P21" s="178"/>
      <c r="Q21" s="654"/>
      <c r="R21" s="167"/>
    </row>
    <row r="22" spans="1:18" ht="15">
      <c r="A22" s="132"/>
      <c r="B22" s="132"/>
      <c r="C22" s="146"/>
      <c r="D22" s="145"/>
      <c r="E22" s="145"/>
      <c r="F22" s="147"/>
      <c r="G22" s="147"/>
      <c r="H22" s="618"/>
      <c r="I22" s="153"/>
      <c r="J22" s="149">
        <f>SUM(K21:K22)</f>
        <v>0</v>
      </c>
      <c r="K22" s="154"/>
      <c r="L22" s="149">
        <f>SUM(M21:M22)</f>
        <v>0</v>
      </c>
      <c r="M22" s="678"/>
      <c r="N22" s="149">
        <f>SUM(O21:O22)</f>
        <v>0</v>
      </c>
      <c r="O22" s="179"/>
      <c r="P22" s="617">
        <f>SUM(Q21:Q22)</f>
        <v>0</v>
      </c>
      <c r="Q22" s="654"/>
      <c r="R22" s="167"/>
    </row>
    <row r="23" spans="1:18" ht="15">
      <c r="A23" s="156" t="s">
        <v>12</v>
      </c>
      <c r="B23" s="156"/>
      <c r="C23" s="171"/>
      <c r="D23" s="135"/>
      <c r="E23" s="136"/>
      <c r="F23" s="171"/>
      <c r="G23" s="172"/>
      <c r="H23" s="135"/>
      <c r="I23" s="173"/>
      <c r="J23" s="174"/>
      <c r="K23" s="667"/>
      <c r="L23" s="173"/>
      <c r="M23" s="679"/>
      <c r="N23" s="173"/>
      <c r="O23" s="664"/>
      <c r="P23" s="175"/>
      <c r="Q23" s="663"/>
      <c r="R23" s="664"/>
    </row>
    <row r="24" spans="1:18" ht="15">
      <c r="A24" s="143"/>
      <c r="B24" s="143"/>
      <c r="C24" s="146"/>
      <c r="D24" s="145"/>
      <c r="E24" s="145"/>
      <c r="F24" s="147"/>
      <c r="G24" s="147"/>
      <c r="H24" s="618"/>
      <c r="I24" s="176"/>
      <c r="J24" s="149">
        <f>SUM(K23:K24)</f>
        <v>0</v>
      </c>
      <c r="K24" s="668"/>
      <c r="L24" s="149">
        <f>SUM(M23:M24)</f>
        <v>0</v>
      </c>
      <c r="M24" s="680"/>
      <c r="N24" s="149">
        <f>SUM(O23:O24)</f>
        <v>0</v>
      </c>
      <c r="O24" s="189"/>
      <c r="P24" s="617">
        <f>SUM(Q23:Q24)</f>
        <v>0</v>
      </c>
      <c r="Q24" s="665"/>
      <c r="R24" s="189"/>
    </row>
    <row r="25" spans="1:18" ht="15">
      <c r="A25" s="132" t="s">
        <v>13</v>
      </c>
      <c r="B25" s="132"/>
      <c r="C25" s="151"/>
      <c r="D25" s="135"/>
      <c r="E25" s="136"/>
      <c r="F25" s="151"/>
      <c r="G25" s="152"/>
      <c r="H25" s="135"/>
      <c r="I25" s="153"/>
      <c r="J25" s="153"/>
      <c r="K25" s="154"/>
      <c r="L25" s="180"/>
      <c r="M25" s="678"/>
      <c r="N25" s="153"/>
      <c r="O25" s="167"/>
      <c r="P25" s="181"/>
      <c r="Q25" s="654"/>
      <c r="R25" s="167"/>
    </row>
    <row r="26" spans="1:18" ht="15">
      <c r="A26" s="132"/>
      <c r="B26" s="132"/>
      <c r="C26" s="146"/>
      <c r="D26" s="145"/>
      <c r="E26" s="145"/>
      <c r="F26" s="147"/>
      <c r="G26" s="147"/>
      <c r="H26" s="618"/>
      <c r="I26" s="153"/>
      <c r="J26" s="149">
        <f>SUM(K25:K26)</f>
        <v>0</v>
      </c>
      <c r="K26" s="154"/>
      <c r="L26" s="149">
        <f>SUM(M25:M26)</f>
        <v>0</v>
      </c>
      <c r="M26" s="678"/>
      <c r="N26" s="149">
        <f>SUM(O25:O26)</f>
        <v>0</v>
      </c>
      <c r="O26" s="167"/>
      <c r="P26" s="617">
        <f>SUM(Q25:Q26)</f>
        <v>0</v>
      </c>
      <c r="Q26" s="654"/>
      <c r="R26" s="167"/>
    </row>
    <row r="27" spans="1:18" ht="15">
      <c r="A27" s="156" t="s">
        <v>14</v>
      </c>
      <c r="B27" s="156"/>
      <c r="C27" s="171"/>
      <c r="D27" s="135"/>
      <c r="E27" s="136"/>
      <c r="F27" s="171"/>
      <c r="G27" s="172"/>
      <c r="H27" s="135"/>
      <c r="I27" s="173"/>
      <c r="J27" s="173"/>
      <c r="K27" s="669"/>
      <c r="L27" s="182"/>
      <c r="M27" s="679"/>
      <c r="N27" s="173"/>
      <c r="O27" s="664"/>
      <c r="P27" s="183"/>
      <c r="Q27" s="663"/>
      <c r="R27" s="664"/>
    </row>
    <row r="28" spans="1:18" ht="15">
      <c r="A28" s="143"/>
      <c r="B28" s="143"/>
      <c r="C28" s="146"/>
      <c r="D28" s="145"/>
      <c r="E28" s="145"/>
      <c r="F28" s="147"/>
      <c r="G28" s="147"/>
      <c r="H28" s="618"/>
      <c r="I28" s="153"/>
      <c r="J28" s="149">
        <f>SUM(K27:K28)</f>
        <v>0</v>
      </c>
      <c r="K28" s="154"/>
      <c r="L28" s="149">
        <f>SUM(M27:M28)</f>
        <v>0</v>
      </c>
      <c r="M28" s="680"/>
      <c r="N28" s="149">
        <f>SUM(O27:O28)</f>
        <v>0</v>
      </c>
      <c r="O28" s="189"/>
      <c r="P28" s="617">
        <f>SUM(Q27:Q28)</f>
        <v>0</v>
      </c>
      <c r="Q28" s="665"/>
      <c r="R28" s="189"/>
    </row>
    <row r="29" spans="1:18" ht="15">
      <c r="A29" s="132" t="s">
        <v>15</v>
      </c>
      <c r="B29" s="156"/>
      <c r="C29" s="184"/>
      <c r="D29" s="135"/>
      <c r="E29" s="136"/>
      <c r="F29" s="185"/>
      <c r="G29" s="185"/>
      <c r="H29" s="135"/>
      <c r="I29" s="186"/>
      <c r="J29" s="187"/>
      <c r="K29" s="670"/>
      <c r="L29" s="187"/>
      <c r="M29" s="678"/>
      <c r="N29" s="186"/>
      <c r="O29" s="167"/>
      <c r="P29" s="178"/>
      <c r="Q29" s="654"/>
      <c r="R29" s="167"/>
    </row>
    <row r="30" spans="1:18" ht="15">
      <c r="A30" s="132"/>
      <c r="B30" s="132"/>
      <c r="C30" s="146"/>
      <c r="D30" s="145"/>
      <c r="E30" s="145"/>
      <c r="F30" s="147"/>
      <c r="G30" s="147"/>
      <c r="H30" s="618"/>
      <c r="I30" s="188"/>
      <c r="J30" s="149">
        <f>SUM(K29:K30)</f>
        <v>0</v>
      </c>
      <c r="K30" s="671"/>
      <c r="L30" s="149">
        <f>SUM(M29:M30)</f>
        <v>0</v>
      </c>
      <c r="M30" s="678"/>
      <c r="N30" s="149">
        <f>SUM(O29:O30)</f>
        <v>0</v>
      </c>
      <c r="O30" s="189"/>
      <c r="P30" s="617">
        <f>SUM(Q29:Q30)</f>
        <v>0</v>
      </c>
      <c r="Q30" s="665"/>
      <c r="R30" s="189"/>
    </row>
    <row r="31" spans="1:18" ht="15">
      <c r="A31" s="156" t="s">
        <v>16</v>
      </c>
      <c r="B31" s="156"/>
      <c r="C31" s="151"/>
      <c r="D31" s="135"/>
      <c r="E31" s="136"/>
      <c r="F31" s="151"/>
      <c r="G31" s="152"/>
      <c r="H31" s="135"/>
      <c r="I31" s="153"/>
      <c r="J31" s="153"/>
      <c r="K31" s="154"/>
      <c r="L31" s="153"/>
      <c r="M31" s="679"/>
      <c r="N31" s="153"/>
      <c r="O31" s="167"/>
      <c r="P31" s="178"/>
      <c r="Q31" s="654"/>
      <c r="R31" s="167"/>
    </row>
    <row r="32" spans="1:18" ht="15">
      <c r="A32" s="143"/>
      <c r="B32" s="143"/>
      <c r="C32" s="146"/>
      <c r="D32" s="145"/>
      <c r="E32" s="145"/>
      <c r="F32" s="147"/>
      <c r="G32" s="147"/>
      <c r="H32" s="618"/>
      <c r="I32" s="176"/>
      <c r="J32" s="149">
        <f>SUM(K31:K32)</f>
        <v>0</v>
      </c>
      <c r="K32" s="672"/>
      <c r="L32" s="149">
        <f>SUM(M31:M32)</f>
        <v>0</v>
      </c>
      <c r="M32" s="680"/>
      <c r="N32" s="149">
        <f>SUM(O31:O32)</f>
        <v>0</v>
      </c>
      <c r="O32" s="189"/>
      <c r="P32" s="617">
        <f>SUM(Q31:Q32)</f>
        <v>0</v>
      </c>
      <c r="Q32" s="665"/>
      <c r="R32" s="189"/>
    </row>
    <row r="33" spans="1:18" ht="15">
      <c r="A33" s="132" t="s">
        <v>17</v>
      </c>
      <c r="B33" s="132"/>
      <c r="C33" s="151"/>
      <c r="D33" s="135"/>
      <c r="E33" s="136"/>
      <c r="F33" s="151"/>
      <c r="G33" s="152"/>
      <c r="H33" s="135"/>
      <c r="I33" s="153"/>
      <c r="J33" s="153"/>
      <c r="K33" s="673"/>
      <c r="L33" s="153"/>
      <c r="M33" s="678"/>
      <c r="N33" s="153"/>
      <c r="O33" s="167"/>
      <c r="P33" s="178"/>
      <c r="Q33" s="654"/>
      <c r="R33" s="167"/>
    </row>
    <row r="34" spans="1:18" ht="15">
      <c r="A34" s="132"/>
      <c r="B34" s="132"/>
      <c r="C34" s="146"/>
      <c r="D34" s="137"/>
      <c r="E34" s="145"/>
      <c r="F34" s="147"/>
      <c r="G34" s="147"/>
      <c r="H34" s="619"/>
      <c r="I34" s="153"/>
      <c r="J34" s="149">
        <f>SUM(K33:K34)</f>
        <v>0</v>
      </c>
      <c r="K34" s="674"/>
      <c r="L34" s="149">
        <f>SUM(M33:M34)</f>
        <v>0</v>
      </c>
      <c r="M34" s="678"/>
      <c r="N34" s="190">
        <f>SUM(O33:O34)</f>
        <v>0</v>
      </c>
      <c r="O34" s="167"/>
      <c r="P34" s="617">
        <f>SUM(Q33:Q34)</f>
        <v>0</v>
      </c>
      <c r="Q34" s="654"/>
      <c r="R34" s="167"/>
    </row>
    <row r="35" spans="1:18" ht="15">
      <c r="A35" s="156" t="s">
        <v>18</v>
      </c>
      <c r="B35" s="156"/>
      <c r="C35" s="171"/>
      <c r="D35" s="135"/>
      <c r="E35" s="191"/>
      <c r="F35" s="171"/>
      <c r="G35" s="172"/>
      <c r="H35" s="135"/>
      <c r="I35" s="173"/>
      <c r="J35" s="174"/>
      <c r="K35" s="667"/>
      <c r="L35" s="173"/>
      <c r="M35" s="679"/>
      <c r="N35" s="190"/>
      <c r="O35" s="664"/>
      <c r="P35" s="175"/>
      <c r="Q35" s="663"/>
      <c r="R35" s="664"/>
    </row>
    <row r="36" spans="1:18" ht="15">
      <c r="A36" s="143"/>
      <c r="B36" s="143"/>
      <c r="C36" s="146"/>
      <c r="D36" s="137"/>
      <c r="E36" s="145"/>
      <c r="F36" s="147"/>
      <c r="G36" s="147"/>
      <c r="H36" s="619"/>
      <c r="I36" s="176"/>
      <c r="J36" s="149">
        <f>SUM(K35:K36)</f>
        <v>0</v>
      </c>
      <c r="K36" s="668"/>
      <c r="L36" s="149">
        <f>SUM(M35:M36)</f>
        <v>0</v>
      </c>
      <c r="M36" s="680"/>
      <c r="N36" s="149">
        <f>SUM(O35:O36)</f>
        <v>0</v>
      </c>
      <c r="O36" s="189"/>
      <c r="P36" s="617">
        <f>SUM(Q35:Q36)</f>
        <v>0</v>
      </c>
      <c r="Q36" s="665"/>
      <c r="R36" s="189"/>
    </row>
    <row r="37" spans="1:18" ht="15">
      <c r="A37" s="132" t="s">
        <v>19</v>
      </c>
      <c r="B37" s="132"/>
      <c r="C37" s="151"/>
      <c r="D37" s="135"/>
      <c r="E37" s="136"/>
      <c r="F37" s="151"/>
      <c r="G37" s="152"/>
      <c r="H37" s="135"/>
      <c r="I37" s="153"/>
      <c r="J37" s="192"/>
      <c r="K37" s="675"/>
      <c r="L37" s="153"/>
      <c r="M37" s="678"/>
      <c r="N37" s="153"/>
      <c r="O37" s="167"/>
      <c r="P37" s="178"/>
      <c r="Q37" s="654"/>
      <c r="R37" s="167"/>
    </row>
    <row r="38" spans="1:18" ht="15">
      <c r="A38" s="132"/>
      <c r="B38" s="132"/>
      <c r="C38" s="146"/>
      <c r="D38" s="145"/>
      <c r="E38" s="145"/>
      <c r="F38" s="147"/>
      <c r="G38" s="147"/>
      <c r="H38" s="618"/>
      <c r="I38" s="153"/>
      <c r="J38" s="149">
        <f>SUM(K37:K38)</f>
        <v>0</v>
      </c>
      <c r="K38" s="675"/>
      <c r="L38" s="149">
        <f>SUM(M37:M38)</f>
        <v>0</v>
      </c>
      <c r="M38" s="678"/>
      <c r="N38" s="149">
        <f>SUM(O37:O38)</f>
        <v>0</v>
      </c>
      <c r="O38" s="167"/>
      <c r="P38" s="617">
        <f>SUM(Q37:Q38)</f>
        <v>0</v>
      </c>
      <c r="Q38" s="654"/>
      <c r="R38" s="167"/>
    </row>
    <row r="39" spans="1:18" ht="15">
      <c r="A39" s="156" t="s">
        <v>20</v>
      </c>
      <c r="B39" s="156"/>
      <c r="C39" s="171"/>
      <c r="D39" s="135"/>
      <c r="E39" s="136"/>
      <c r="F39" s="171"/>
      <c r="G39" s="172"/>
      <c r="H39" s="135"/>
      <c r="I39" s="173"/>
      <c r="J39" s="174"/>
      <c r="K39" s="667"/>
      <c r="L39" s="173"/>
      <c r="M39" s="679"/>
      <c r="N39" s="173"/>
      <c r="O39" s="664"/>
      <c r="P39" s="175"/>
      <c r="Q39" s="663"/>
      <c r="R39" s="664"/>
    </row>
    <row r="40" spans="1:18" ht="15">
      <c r="A40" s="143"/>
      <c r="B40" s="143"/>
      <c r="C40" s="146"/>
      <c r="D40" s="145"/>
      <c r="E40" s="145"/>
      <c r="F40" s="147"/>
      <c r="G40" s="147"/>
      <c r="H40" s="618"/>
      <c r="I40" s="176"/>
      <c r="J40" s="149">
        <f>SUM(K39:K40)</f>
        <v>0</v>
      </c>
      <c r="K40" s="668"/>
      <c r="L40" s="149">
        <f>SUM(M39:M40)</f>
        <v>0</v>
      </c>
      <c r="M40" s="680"/>
      <c r="N40" s="149">
        <f>SUM(O39:O40)</f>
        <v>0</v>
      </c>
      <c r="O40" s="189"/>
      <c r="P40" s="617">
        <f>SUM(Q39:Q40)</f>
        <v>0</v>
      </c>
      <c r="Q40" s="665"/>
      <c r="R40" s="189"/>
    </row>
    <row r="41" spans="1:18" ht="15">
      <c r="A41" s="156">
        <v>16</v>
      </c>
      <c r="B41" s="156"/>
      <c r="C41" s="171"/>
      <c r="D41" s="135"/>
      <c r="E41" s="136"/>
      <c r="F41" s="171"/>
      <c r="G41" s="172"/>
      <c r="H41" s="135"/>
      <c r="I41" s="173"/>
      <c r="J41" s="174"/>
      <c r="K41" s="667"/>
      <c r="L41" s="173"/>
      <c r="M41" s="679"/>
      <c r="N41" s="173"/>
      <c r="O41" s="664"/>
      <c r="P41" s="175"/>
      <c r="Q41" s="663"/>
      <c r="R41" s="664"/>
    </row>
    <row r="42" spans="1:18" ht="15">
      <c r="A42" s="132"/>
      <c r="B42" s="132"/>
      <c r="C42" s="146"/>
      <c r="D42" s="145"/>
      <c r="E42" s="145"/>
      <c r="F42" s="147"/>
      <c r="G42" s="147"/>
      <c r="H42" s="618"/>
      <c r="I42" s="153"/>
      <c r="J42" s="149">
        <f>SUM(K41:K42)</f>
        <v>0</v>
      </c>
      <c r="K42" s="675"/>
      <c r="L42" s="149">
        <f>SUM(M41:M42)</f>
        <v>0</v>
      </c>
      <c r="M42" s="678"/>
      <c r="N42" s="149">
        <f>SUM(O41:O42)</f>
        <v>0</v>
      </c>
      <c r="O42" s="167"/>
      <c r="P42" s="617">
        <f>SUM(Q41:Q42)</f>
        <v>0</v>
      </c>
      <c r="Q42" s="654"/>
      <c r="R42" s="167"/>
    </row>
    <row r="43" spans="1:18" ht="15">
      <c r="A43" s="156">
        <v>17</v>
      </c>
      <c r="B43" s="156"/>
      <c r="C43" s="193"/>
      <c r="D43" s="135"/>
      <c r="E43" s="136"/>
      <c r="F43" s="172"/>
      <c r="G43" s="194"/>
      <c r="H43" s="135"/>
      <c r="I43" s="195"/>
      <c r="J43" s="174"/>
      <c r="K43" s="667"/>
      <c r="L43" s="173"/>
      <c r="M43" s="679"/>
      <c r="N43" s="195"/>
      <c r="O43" s="664"/>
      <c r="P43" s="175"/>
      <c r="Q43" s="663"/>
      <c r="R43" s="664"/>
    </row>
    <row r="44" spans="1:18" ht="15.6" thickBot="1">
      <c r="A44" s="132"/>
      <c r="B44" s="196"/>
      <c r="C44" s="197"/>
      <c r="D44" s="137"/>
      <c r="E44" s="137"/>
      <c r="F44" s="198"/>
      <c r="G44" s="198"/>
      <c r="H44" s="619"/>
      <c r="I44" s="153"/>
      <c r="J44" s="149">
        <f>SUM(K43:K44)</f>
        <v>0</v>
      </c>
      <c r="K44" s="675"/>
      <c r="L44" s="149">
        <f>SUM(M43:M44)</f>
        <v>0</v>
      </c>
      <c r="M44" s="678"/>
      <c r="N44" s="199">
        <f>SUM(O43:O44)</f>
        <v>0</v>
      </c>
      <c r="O44" s="686"/>
      <c r="P44" s="617">
        <f>SUM(Q43:Q44)</f>
        <v>0</v>
      </c>
      <c r="Q44" s="654"/>
      <c r="R44" s="167"/>
    </row>
    <row r="45" spans="1:18" ht="15">
      <c r="A45" s="772" t="s">
        <v>38</v>
      </c>
      <c r="B45" s="773"/>
      <c r="C45" s="200">
        <f>SUM(C11,C13,C15,C17,C19,C21,C23,C25,C27,C29,C31,C33,C35,C37,C39,C41,C43)</f>
        <v>0</v>
      </c>
      <c r="D45" s="201">
        <f>SUM(D11,D13,D15,D17,D19,D21,D23,D25,D27,D29,D31,D33,D35,D37,D39,D41,D43)</f>
        <v>0</v>
      </c>
      <c r="E45" s="202">
        <f t="shared" ref="E45:G46" si="0">SUM(E11,E13,E15,E17,E19,E21,E23,E25,E27,E29,E31,E33,E35,E37,E39,E41,E43)</f>
        <v>0</v>
      </c>
      <c r="F45" s="203">
        <f t="shared" si="0"/>
        <v>1</v>
      </c>
      <c r="G45" s="204">
        <f t="shared" si="0"/>
        <v>0</v>
      </c>
      <c r="H45" s="205">
        <f>SUM(H11,N13,N15,N17,N19,N21,N23,N25,N27,N29,N31,N33,N35,N37,N39,N41,N43)</f>
        <v>0</v>
      </c>
      <c r="I45" s="206"/>
      <c r="J45" s="206">
        <f>SUM(J11,J13,J15,J17,J19,J21,J23,J25,J27,J29,J31,J33,J35,J37,J39,J41,J43)</f>
        <v>0</v>
      </c>
      <c r="K45" s="207">
        <f t="shared" ref="K45:R46" si="1">SUM(K11,K13,K15,K17,K19,K21,K23,K25,K27,K29,K31,K33,K35,K37,K39,K41,K43)</f>
        <v>0</v>
      </c>
      <c r="L45" s="206">
        <f t="shared" si="1"/>
        <v>0</v>
      </c>
      <c r="M45" s="208">
        <f t="shared" si="1"/>
        <v>0</v>
      </c>
      <c r="N45" s="209">
        <f>SUM(N11,N13,N15,N17,N19,N21,N23,N25,N27,N29,N31,N33,N35,N37,N39,N41,N43)</f>
        <v>0</v>
      </c>
      <c r="O45" s="210">
        <f t="shared" si="1"/>
        <v>0</v>
      </c>
      <c r="P45" s="211">
        <f t="shared" si="1"/>
        <v>10</v>
      </c>
      <c r="Q45" s="212">
        <f t="shared" si="1"/>
        <v>58.28</v>
      </c>
      <c r="R45" s="213">
        <f>SUM(R11,R13,R15,R17,R19,R21,R23,R25,R27,R29,R31,R33,R35,R37,R39,R41,R43)</f>
        <v>315.52999999999997</v>
      </c>
    </row>
    <row r="46" spans="1:18" ht="15.6" thickBot="1">
      <c r="A46" s="774"/>
      <c r="B46" s="775"/>
      <c r="C46" s="214"/>
      <c r="D46" s="215">
        <f>SUM(D12,D14,D16,D18,D20,D22,D24,D26,D28,D30,D32,D34,D36,D38,D40,D42,D44)</f>
        <v>0</v>
      </c>
      <c r="E46" s="216">
        <f t="shared" si="0"/>
        <v>0</v>
      </c>
      <c r="F46" s="217"/>
      <c r="G46" s="218"/>
      <c r="H46" s="219">
        <f>SUM(I12,I14,I16,I18,I20,I22,I24,I26,I28,I30,I32,I34,I36,I38,I40,I42,I44)</f>
        <v>0</v>
      </c>
      <c r="I46" s="220"/>
      <c r="J46" s="220">
        <f>SUM(K12,K14,K16,K18,K20,K22,K24,K26,K28,K30,K32,K34,K36,K38,K40,K42,K44)</f>
        <v>0</v>
      </c>
      <c r="K46" s="221">
        <f t="shared" si="1"/>
        <v>0</v>
      </c>
      <c r="L46" s="220">
        <f t="shared" si="1"/>
        <v>0</v>
      </c>
      <c r="M46" s="219">
        <f t="shared" si="1"/>
        <v>0</v>
      </c>
      <c r="N46" s="222">
        <f>SUM(N12,N14,N16,N18,N20,N22,N24,N26,N28,N30,N32,N34,N36,N38,N40,N42,N44)</f>
        <v>0</v>
      </c>
      <c r="O46" s="221">
        <f t="shared" si="1"/>
        <v>0</v>
      </c>
      <c r="P46" s="222">
        <f t="shared" si="1"/>
        <v>315.52999999999997</v>
      </c>
      <c r="Q46" s="222">
        <f t="shared" si="1"/>
        <v>257.25</v>
      </c>
      <c r="R46" s="220">
        <f t="shared" si="1"/>
        <v>0</v>
      </c>
    </row>
    <row r="47" spans="1:18" ht="18" customHeight="1">
      <c r="A47" s="223"/>
      <c r="B47" s="122" t="s">
        <v>113</v>
      </c>
      <c r="C47" s="122"/>
      <c r="D47" s="122"/>
      <c r="E47" s="122"/>
      <c r="F47" s="122"/>
      <c r="G47" s="122"/>
      <c r="H47" s="793"/>
      <c r="I47" s="224"/>
      <c r="J47" s="122"/>
      <c r="K47" s="123"/>
      <c r="L47" s="124"/>
      <c r="M47" s="125"/>
      <c r="N47" s="126"/>
      <c r="O47" s="126"/>
      <c r="P47" s="126"/>
      <c r="Q47" s="126"/>
      <c r="R47" s="126"/>
    </row>
    <row r="48" spans="1:18" ht="17.399999999999999">
      <c r="A48" s="223"/>
      <c r="B48" s="122"/>
      <c r="C48" s="122"/>
      <c r="D48" s="122"/>
      <c r="E48" s="122"/>
      <c r="F48" s="122"/>
      <c r="G48" s="122"/>
      <c r="H48" s="793"/>
      <c r="I48" s="224"/>
      <c r="J48" s="122"/>
      <c r="K48" s="123"/>
      <c r="L48" s="124"/>
      <c r="M48" s="125"/>
      <c r="N48" s="126"/>
      <c r="O48" s="126"/>
      <c r="P48" s="126"/>
      <c r="Q48" s="126"/>
      <c r="R48" s="126"/>
    </row>
    <row r="49" spans="1:18" ht="17.399999999999999">
      <c r="A49" s="223"/>
      <c r="B49" s="122"/>
      <c r="C49" s="122"/>
      <c r="D49" s="122"/>
      <c r="E49" s="122"/>
      <c r="F49" s="122"/>
      <c r="G49" s="122"/>
      <c r="H49" s="793"/>
      <c r="I49" s="224"/>
      <c r="J49" s="122"/>
      <c r="K49" s="123"/>
      <c r="L49" s="124"/>
      <c r="M49" s="125"/>
      <c r="N49" s="126"/>
      <c r="O49" s="126"/>
      <c r="P49" s="126"/>
      <c r="Q49" s="126"/>
      <c r="R49" s="126"/>
    </row>
    <row r="50" spans="1:18" ht="17.399999999999999">
      <c r="A50" s="223"/>
      <c r="B50" s="122"/>
      <c r="C50" s="122"/>
      <c r="D50" s="122"/>
      <c r="E50" s="122"/>
      <c r="F50" s="122"/>
      <c r="G50" s="122"/>
      <c r="H50" s="793"/>
      <c r="I50" s="224"/>
      <c r="J50" s="122"/>
      <c r="K50" s="123"/>
      <c r="L50" s="124"/>
      <c r="M50" s="125"/>
      <c r="N50" s="126"/>
      <c r="O50" s="126"/>
      <c r="P50" s="126"/>
      <c r="Q50" s="126"/>
      <c r="R50" s="126"/>
    </row>
    <row r="51" spans="1:18" ht="17.399999999999999">
      <c r="A51" s="223"/>
      <c r="B51" s="122"/>
      <c r="C51" s="122"/>
      <c r="D51" s="122"/>
      <c r="E51" s="122"/>
      <c r="F51" s="122"/>
      <c r="G51" s="122"/>
      <c r="H51" s="793"/>
      <c r="I51" s="224"/>
      <c r="J51" s="122"/>
      <c r="K51" s="123"/>
      <c r="L51" s="124"/>
      <c r="M51" s="125"/>
      <c r="N51" s="126"/>
      <c r="O51" s="126"/>
      <c r="P51" s="126"/>
      <c r="Q51" s="126"/>
      <c r="R51" s="126"/>
    </row>
    <row r="52" spans="1:18" ht="17.399999999999999">
      <c r="A52" s="223"/>
      <c r="B52" s="225"/>
      <c r="C52" s="122"/>
      <c r="D52" s="122"/>
      <c r="E52" s="122"/>
      <c r="F52" s="122"/>
      <c r="G52" s="122"/>
      <c r="H52" s="122"/>
      <c r="I52" s="122"/>
      <c r="J52" s="122"/>
      <c r="K52" s="123"/>
      <c r="L52" s="124"/>
      <c r="M52" s="125"/>
      <c r="N52" s="126"/>
      <c r="O52" s="126"/>
      <c r="P52" s="126"/>
      <c r="Q52" s="126"/>
      <c r="R52" s="126"/>
    </row>
    <row r="53" spans="1:18" ht="17.399999999999999">
      <c r="A53" s="223"/>
      <c r="B53" s="122"/>
      <c r="C53" s="122"/>
      <c r="D53" s="122"/>
      <c r="E53" s="122"/>
      <c r="F53" s="122"/>
      <c r="G53" s="122"/>
      <c r="H53" s="122"/>
      <c r="I53" s="122"/>
      <c r="J53" s="122"/>
      <c r="K53" s="123"/>
      <c r="L53" s="124"/>
      <c r="M53" s="125"/>
      <c r="N53" s="126"/>
      <c r="O53" s="126"/>
      <c r="P53" s="126"/>
      <c r="Q53" s="126"/>
      <c r="R53" s="126"/>
    </row>
    <row r="54" spans="1:18" ht="17.399999999999999">
      <c r="A54" s="223"/>
      <c r="B54" s="122"/>
      <c r="C54" s="122"/>
      <c r="D54" s="122"/>
      <c r="E54" s="122"/>
      <c r="F54" s="122"/>
      <c r="G54" s="122"/>
      <c r="H54" s="122"/>
      <c r="I54" s="122"/>
      <c r="J54" s="122"/>
      <c r="K54" s="123"/>
      <c r="L54" s="124"/>
      <c r="M54" s="125"/>
      <c r="N54" s="126"/>
      <c r="O54" s="126"/>
      <c r="P54" s="126"/>
      <c r="Q54" s="126"/>
      <c r="R54" s="126"/>
    </row>
    <row r="55" spans="1:18" ht="17.399999999999999">
      <c r="A55" s="223"/>
      <c r="B55" s="122"/>
      <c r="C55" s="122"/>
      <c r="D55" s="122"/>
      <c r="E55" s="122"/>
      <c r="F55" s="122"/>
      <c r="G55" s="122"/>
      <c r="H55" s="122"/>
      <c r="I55" s="122"/>
      <c r="J55" s="122"/>
      <c r="K55" s="123"/>
      <c r="L55" s="124"/>
      <c r="M55" s="125"/>
      <c r="N55" s="126"/>
      <c r="O55" s="126"/>
      <c r="P55" s="126"/>
      <c r="Q55" s="126"/>
      <c r="R55" s="126"/>
    </row>
    <row r="56" spans="1:18" ht="17.399999999999999">
      <c r="A56" s="223"/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124"/>
      <c r="M56" s="125"/>
      <c r="N56" s="126"/>
      <c r="O56" s="126"/>
      <c r="P56" s="126"/>
      <c r="Q56" s="126"/>
      <c r="R56" s="126"/>
    </row>
    <row r="57" spans="1:18" ht="17.399999999999999">
      <c r="A57" s="223"/>
      <c r="B57" s="122"/>
      <c r="C57" s="122"/>
      <c r="D57" s="122"/>
      <c r="E57" s="122"/>
      <c r="F57" s="122"/>
      <c r="G57" s="122"/>
      <c r="H57" s="122"/>
      <c r="I57" s="122"/>
      <c r="J57" s="122"/>
      <c r="K57" s="123"/>
      <c r="L57" s="124"/>
      <c r="M57" s="125"/>
      <c r="N57" s="126"/>
      <c r="O57" s="126"/>
      <c r="P57" s="126"/>
      <c r="Q57" s="126"/>
      <c r="R57" s="126"/>
    </row>
    <row r="58" spans="1:18" ht="17.399999999999999">
      <c r="A58" s="223"/>
      <c r="B58" s="122"/>
      <c r="C58" s="122"/>
      <c r="D58" s="122"/>
      <c r="E58" s="122"/>
      <c r="F58" s="122"/>
      <c r="G58" s="226"/>
      <c r="H58" s="226"/>
      <c r="I58" s="226"/>
      <c r="J58" s="122"/>
      <c r="K58" s="123"/>
      <c r="L58" s="124"/>
      <c r="M58" s="125"/>
      <c r="N58" s="126"/>
      <c r="O58" s="126"/>
      <c r="P58" s="126"/>
      <c r="Q58" s="126"/>
      <c r="R58" s="126"/>
    </row>
    <row r="59" spans="1:18" ht="17.399999999999999">
      <c r="A59" s="223"/>
      <c r="B59" s="122"/>
      <c r="C59" s="122"/>
      <c r="D59" s="122"/>
      <c r="E59" s="122"/>
      <c r="F59" s="122"/>
      <c r="G59" s="122"/>
      <c r="H59" s="122"/>
      <c r="I59" s="122"/>
      <c r="J59" s="122"/>
      <c r="K59" s="123"/>
      <c r="L59" s="124"/>
      <c r="M59" s="125"/>
      <c r="N59" s="126"/>
      <c r="O59" s="126"/>
      <c r="P59" s="126"/>
      <c r="Q59" s="126"/>
      <c r="R59" s="126"/>
    </row>
    <row r="60" spans="1:18" ht="17.399999999999999">
      <c r="A60" s="223"/>
      <c r="B60" s="122"/>
      <c r="C60" s="122"/>
      <c r="D60" s="122"/>
      <c r="E60" s="122"/>
      <c r="F60" s="122"/>
      <c r="G60" s="122"/>
      <c r="H60" s="122"/>
      <c r="I60" s="122"/>
      <c r="J60" s="122"/>
      <c r="K60" s="123"/>
      <c r="L60" s="124"/>
      <c r="M60" s="125"/>
      <c r="N60" s="126"/>
      <c r="O60" s="126"/>
      <c r="P60" s="126"/>
      <c r="Q60" s="126"/>
      <c r="R60" s="126"/>
    </row>
    <row r="61" spans="1:18" ht="17.399999999999999">
      <c r="A61" s="223"/>
      <c r="B61" s="122"/>
      <c r="C61" s="122"/>
      <c r="D61" s="122"/>
      <c r="E61" s="122"/>
      <c r="F61" s="122"/>
      <c r="G61" s="122"/>
      <c r="H61" s="122"/>
      <c r="I61" s="122"/>
      <c r="J61" s="122"/>
      <c r="K61" s="123"/>
      <c r="L61" s="124"/>
      <c r="M61" s="125"/>
      <c r="N61" s="126"/>
      <c r="O61" s="126"/>
      <c r="P61" s="126"/>
      <c r="Q61" s="126"/>
      <c r="R61" s="126"/>
    </row>
    <row r="62" spans="1:18" ht="17.399999999999999">
      <c r="A62" s="223"/>
      <c r="B62" s="122"/>
      <c r="C62" s="122"/>
      <c r="D62" s="122"/>
      <c r="E62" s="122"/>
      <c r="F62" s="122"/>
      <c r="G62" s="122"/>
      <c r="H62" s="122"/>
      <c r="I62" s="122"/>
      <c r="J62" s="122"/>
      <c r="K62" s="123"/>
      <c r="L62" s="124"/>
      <c r="M62" s="125"/>
      <c r="N62" s="126"/>
      <c r="O62" s="126"/>
      <c r="P62" s="126"/>
      <c r="Q62" s="126"/>
      <c r="R62" s="126"/>
    </row>
    <row r="63" spans="1:18" ht="17.399999999999999">
      <c r="A63" s="223"/>
      <c r="B63" s="122"/>
      <c r="C63" s="122"/>
      <c r="D63" s="122"/>
      <c r="E63" s="122"/>
      <c r="F63" s="122"/>
      <c r="G63" s="122"/>
      <c r="H63" s="122"/>
      <c r="I63" s="122"/>
      <c r="J63" s="122"/>
      <c r="K63" s="123"/>
      <c r="L63" s="124"/>
      <c r="M63" s="125"/>
      <c r="N63" s="126"/>
      <c r="O63" s="126"/>
      <c r="P63" s="126"/>
      <c r="Q63" s="126"/>
      <c r="R63" s="126"/>
    </row>
    <row r="64" spans="1:18" ht="17.399999999999999">
      <c r="A64" s="223"/>
      <c r="B64" s="122"/>
      <c r="C64" s="122"/>
      <c r="D64" s="122"/>
      <c r="E64" s="122"/>
      <c r="F64" s="122"/>
      <c r="G64" s="122"/>
      <c r="H64" s="122"/>
      <c r="I64" s="122"/>
      <c r="J64" s="122"/>
      <c r="K64" s="123"/>
      <c r="L64" s="124"/>
      <c r="M64" s="125"/>
      <c r="N64" s="126"/>
      <c r="O64" s="126"/>
      <c r="P64" s="126"/>
      <c r="Q64" s="126"/>
      <c r="R64" s="126"/>
    </row>
    <row r="65" spans="1:18" ht="17.399999999999999">
      <c r="A65" s="223"/>
      <c r="B65" s="122"/>
      <c r="C65" s="122"/>
      <c r="D65" s="122"/>
      <c r="E65" s="122"/>
      <c r="F65" s="122"/>
      <c r="G65" s="122"/>
      <c r="H65" s="122"/>
      <c r="I65" s="122"/>
      <c r="J65" s="122"/>
      <c r="K65" s="123"/>
      <c r="L65" s="124"/>
      <c r="M65" s="125"/>
      <c r="N65" s="126"/>
      <c r="O65" s="126"/>
      <c r="P65" s="126"/>
      <c r="Q65" s="126"/>
      <c r="R65" s="126"/>
    </row>
    <row r="66" spans="1:18" ht="17.399999999999999">
      <c r="A66" s="223"/>
      <c r="B66" s="122"/>
      <c r="C66" s="122"/>
      <c r="D66" s="122"/>
      <c r="E66" s="122"/>
      <c r="F66" s="122"/>
      <c r="G66" s="122"/>
      <c r="H66" s="122"/>
      <c r="I66" s="122"/>
      <c r="J66" s="122"/>
      <c r="K66" s="123"/>
      <c r="L66" s="124"/>
      <c r="M66" s="125"/>
      <c r="N66" s="126"/>
      <c r="O66" s="126"/>
      <c r="P66" s="126"/>
      <c r="Q66" s="126"/>
      <c r="R66" s="126"/>
    </row>
    <row r="67" spans="1:18" ht="17.399999999999999">
      <c r="A67" s="223"/>
      <c r="B67" s="122"/>
      <c r="C67" s="122"/>
      <c r="D67" s="122"/>
      <c r="E67" s="122"/>
      <c r="F67" s="122"/>
      <c r="G67" s="122"/>
      <c r="H67" s="122"/>
      <c r="I67" s="122"/>
      <c r="J67" s="122"/>
      <c r="K67" s="123"/>
      <c r="L67" s="124"/>
      <c r="M67" s="125"/>
      <c r="N67" s="126"/>
      <c r="O67" s="126"/>
      <c r="P67" s="126"/>
      <c r="Q67" s="126"/>
      <c r="R67" s="126"/>
    </row>
    <row r="68" spans="1:18" ht="17.399999999999999">
      <c r="A68" s="223"/>
      <c r="B68" s="122"/>
      <c r="C68" s="122"/>
      <c r="D68" s="122"/>
      <c r="E68" s="122"/>
      <c r="F68" s="122"/>
      <c r="G68" s="122"/>
      <c r="H68" s="122"/>
      <c r="I68" s="122"/>
      <c r="J68" s="122"/>
      <c r="K68" s="123"/>
      <c r="L68" s="124"/>
      <c r="M68" s="125"/>
      <c r="N68" s="126"/>
      <c r="O68" s="126"/>
      <c r="P68" s="126"/>
      <c r="Q68" s="126"/>
      <c r="R68" s="126"/>
    </row>
    <row r="69" spans="1:18" ht="17.399999999999999">
      <c r="A69" s="223"/>
      <c r="B69" s="122"/>
      <c r="C69" s="122"/>
      <c r="D69" s="122"/>
      <c r="E69" s="122"/>
      <c r="F69" s="122"/>
      <c r="G69" s="122"/>
      <c r="H69" s="122"/>
      <c r="I69" s="122"/>
      <c r="J69" s="122"/>
      <c r="K69" s="123"/>
      <c r="L69" s="124"/>
      <c r="M69" s="125"/>
      <c r="N69" s="126"/>
      <c r="O69" s="126"/>
      <c r="P69" s="126"/>
      <c r="Q69" s="126"/>
      <c r="R69" s="126"/>
    </row>
    <row r="70" spans="1:18" ht="17.399999999999999">
      <c r="A70" s="223"/>
      <c r="B70" s="122"/>
      <c r="C70" s="122"/>
      <c r="D70" s="122"/>
      <c r="E70" s="122"/>
      <c r="F70" s="122"/>
      <c r="G70" s="122"/>
      <c r="H70" s="122"/>
      <c r="I70" s="122"/>
      <c r="J70" s="122"/>
      <c r="K70" s="123"/>
      <c r="L70" s="124"/>
      <c r="M70" s="125"/>
      <c r="N70" s="126"/>
      <c r="O70" s="126"/>
      <c r="P70" s="126"/>
      <c r="Q70" s="126"/>
      <c r="R70" s="126"/>
    </row>
    <row r="71" spans="1:18" ht="15">
      <c r="A71" s="122"/>
      <c r="B71" s="107"/>
      <c r="C71" s="122"/>
      <c r="D71" s="107"/>
      <c r="E71" s="107"/>
      <c r="F71" s="107"/>
      <c r="G71" s="107"/>
      <c r="H71" s="107"/>
      <c r="I71" s="107"/>
      <c r="J71" s="107"/>
      <c r="K71" s="109"/>
      <c r="L71" s="110"/>
      <c r="M71" s="111"/>
      <c r="N71" s="110"/>
      <c r="O71" s="110"/>
      <c r="P71" s="110"/>
      <c r="Q71" s="110"/>
      <c r="R71" s="110"/>
    </row>
    <row r="72" spans="1:18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5"/>
      <c r="L72" s="124"/>
      <c r="M72" s="125"/>
      <c r="N72" s="126"/>
      <c r="O72" s="126"/>
      <c r="P72" s="126"/>
      <c r="Q72" s="126"/>
      <c r="R72" s="126"/>
    </row>
    <row r="73" spans="1:18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5"/>
      <c r="L73" s="124"/>
      <c r="M73" s="125"/>
      <c r="N73" s="126"/>
      <c r="O73" s="126"/>
      <c r="P73" s="126"/>
      <c r="Q73" s="126"/>
      <c r="R73" s="126"/>
    </row>
    <row r="74" spans="1:18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5"/>
      <c r="L74" s="124"/>
      <c r="M74" s="125"/>
      <c r="N74" s="126"/>
      <c r="O74" s="126"/>
      <c r="P74" s="126"/>
      <c r="Q74" s="126"/>
      <c r="R74" s="126"/>
    </row>
    <row r="75" spans="1:18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5"/>
      <c r="L75" s="124"/>
      <c r="M75" s="125"/>
      <c r="N75" s="126"/>
      <c r="O75" s="126"/>
      <c r="P75" s="126"/>
      <c r="Q75" s="126"/>
      <c r="R75" s="126"/>
    </row>
    <row r="76" spans="1:18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5"/>
      <c r="L76" s="124"/>
      <c r="M76" s="125"/>
      <c r="N76" s="126"/>
      <c r="O76" s="126"/>
      <c r="P76" s="126"/>
      <c r="Q76" s="126"/>
      <c r="R76" s="126"/>
    </row>
    <row r="77" spans="1:18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5"/>
      <c r="L77" s="124"/>
      <c r="M77" s="125"/>
      <c r="N77" s="126"/>
      <c r="O77" s="126"/>
      <c r="P77" s="126"/>
      <c r="Q77" s="126"/>
      <c r="R77" s="126"/>
    </row>
    <row r="78" spans="1:18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5"/>
      <c r="L78" s="124"/>
      <c r="M78" s="125"/>
      <c r="N78" s="126"/>
      <c r="O78" s="126"/>
      <c r="P78" s="126"/>
      <c r="Q78" s="126"/>
      <c r="R78" s="126"/>
    </row>
    <row r="79" spans="1:18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5"/>
      <c r="L79" s="124"/>
      <c r="M79" s="125"/>
      <c r="N79" s="126"/>
      <c r="O79" s="126"/>
      <c r="P79" s="126"/>
      <c r="Q79" s="126"/>
      <c r="R79" s="126"/>
    </row>
    <row r="80" spans="1:18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5"/>
      <c r="L80" s="124"/>
      <c r="M80" s="125"/>
      <c r="N80" s="126"/>
      <c r="O80" s="126"/>
      <c r="P80" s="126"/>
      <c r="Q80" s="126"/>
      <c r="R80" s="126"/>
    </row>
    <row r="81" spans="1:18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5"/>
      <c r="L81" s="124"/>
      <c r="M81" s="125"/>
      <c r="N81" s="126"/>
      <c r="O81" s="126"/>
      <c r="P81" s="126"/>
      <c r="Q81" s="126"/>
      <c r="R81" s="126"/>
    </row>
    <row r="82" spans="1:18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5"/>
      <c r="L82" s="124"/>
      <c r="M82" s="125"/>
      <c r="N82" s="126"/>
      <c r="O82" s="126"/>
      <c r="P82" s="126"/>
      <c r="Q82" s="126"/>
      <c r="R82" s="126"/>
    </row>
    <row r="83" spans="1:18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5"/>
      <c r="L83" s="124"/>
      <c r="M83" s="125"/>
      <c r="N83" s="126"/>
      <c r="O83" s="126"/>
      <c r="P83" s="126"/>
      <c r="Q83" s="126"/>
      <c r="R83" s="126"/>
    </row>
    <row r="84" spans="1:18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5"/>
      <c r="L84" s="124"/>
      <c r="M84" s="125"/>
      <c r="N84" s="126"/>
      <c r="O84" s="126"/>
      <c r="P84" s="126"/>
      <c r="Q84" s="126"/>
      <c r="R84" s="126"/>
    </row>
    <row r="85" spans="1:18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5"/>
      <c r="L85" s="124"/>
      <c r="M85" s="125"/>
      <c r="N85" s="126"/>
      <c r="O85" s="126"/>
      <c r="P85" s="126"/>
      <c r="Q85" s="126"/>
      <c r="R85" s="126"/>
    </row>
    <row r="86" spans="1:18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5"/>
      <c r="L86" s="124"/>
      <c r="M86" s="125"/>
      <c r="N86" s="126"/>
      <c r="O86" s="126"/>
      <c r="P86" s="126"/>
      <c r="Q86" s="126"/>
      <c r="R86" s="126"/>
    </row>
    <row r="87" spans="1:18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5"/>
      <c r="L87" s="124"/>
      <c r="M87" s="125"/>
      <c r="N87" s="126"/>
      <c r="O87" s="126"/>
      <c r="P87" s="126"/>
      <c r="Q87" s="126"/>
      <c r="R87" s="126"/>
    </row>
    <row r="88" spans="1:18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5"/>
      <c r="L88" s="124"/>
      <c r="M88" s="125"/>
      <c r="N88" s="126"/>
      <c r="O88" s="126"/>
      <c r="P88" s="126"/>
      <c r="Q88" s="126"/>
      <c r="R88" s="126"/>
    </row>
    <row r="89" spans="1:18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5"/>
      <c r="L89" s="124"/>
      <c r="M89" s="125"/>
      <c r="N89" s="126"/>
      <c r="O89" s="126"/>
      <c r="P89" s="126"/>
      <c r="Q89" s="126"/>
      <c r="R89" s="126"/>
    </row>
    <row r="90" spans="1:18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5"/>
      <c r="L90" s="124"/>
      <c r="M90" s="125"/>
      <c r="N90" s="126"/>
      <c r="O90" s="126"/>
      <c r="P90" s="126"/>
      <c r="Q90" s="126"/>
      <c r="R90" s="126"/>
    </row>
    <row r="91" spans="1:18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5"/>
      <c r="L91" s="124"/>
      <c r="M91" s="125"/>
      <c r="N91" s="126"/>
      <c r="O91" s="126"/>
      <c r="P91" s="126"/>
      <c r="Q91" s="126"/>
      <c r="R91" s="126"/>
    </row>
    <row r="92" spans="1:18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5"/>
      <c r="L92" s="124"/>
      <c r="M92" s="125"/>
      <c r="N92" s="126"/>
      <c r="O92" s="126"/>
      <c r="P92" s="126"/>
      <c r="Q92" s="126"/>
      <c r="R92" s="126"/>
    </row>
    <row r="93" spans="1:18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5"/>
      <c r="L93" s="124"/>
      <c r="M93" s="125"/>
      <c r="N93" s="126"/>
      <c r="O93" s="126"/>
      <c r="P93" s="126"/>
      <c r="Q93" s="126"/>
      <c r="R93" s="126"/>
    </row>
    <row r="94" spans="1:18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5"/>
      <c r="L94" s="124"/>
      <c r="M94" s="125"/>
      <c r="N94" s="126"/>
      <c r="O94" s="126"/>
      <c r="P94" s="126"/>
      <c r="Q94" s="126"/>
      <c r="R94" s="126"/>
    </row>
    <row r="95" spans="1:18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5"/>
      <c r="L95" s="124"/>
      <c r="M95" s="125"/>
      <c r="N95" s="126"/>
      <c r="O95" s="126"/>
      <c r="P95" s="126"/>
      <c r="Q95" s="126"/>
      <c r="R95" s="126"/>
    </row>
    <row r="96" spans="1:18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5"/>
      <c r="L96" s="124"/>
      <c r="M96" s="125"/>
      <c r="N96" s="126"/>
      <c r="O96" s="126"/>
      <c r="P96" s="126"/>
      <c r="Q96" s="126"/>
      <c r="R96" s="126"/>
    </row>
    <row r="97" spans="1:18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5"/>
      <c r="L97" s="124"/>
      <c r="M97" s="125"/>
      <c r="N97" s="126"/>
      <c r="O97" s="126"/>
      <c r="P97" s="126"/>
      <c r="Q97" s="126"/>
      <c r="R97" s="126"/>
    </row>
    <row r="98" spans="1:18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5"/>
      <c r="L98" s="124"/>
      <c r="M98" s="125"/>
      <c r="N98" s="126"/>
      <c r="O98" s="126"/>
      <c r="P98" s="126"/>
      <c r="Q98" s="126"/>
      <c r="R98" s="126"/>
    </row>
    <row r="99" spans="1:18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5"/>
      <c r="L99" s="124"/>
      <c r="M99" s="125"/>
      <c r="N99" s="126"/>
      <c r="O99" s="126"/>
      <c r="P99" s="126"/>
      <c r="Q99" s="126"/>
      <c r="R99" s="126"/>
    </row>
    <row r="100" spans="1:18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5"/>
      <c r="L100" s="124"/>
      <c r="M100" s="125"/>
      <c r="N100" s="126"/>
      <c r="O100" s="126"/>
      <c r="P100" s="126"/>
      <c r="Q100" s="126"/>
      <c r="R100" s="126"/>
    </row>
    <row r="101" spans="1:18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5"/>
      <c r="L101" s="124"/>
      <c r="M101" s="125"/>
      <c r="N101" s="126"/>
      <c r="O101" s="126"/>
      <c r="P101" s="126"/>
      <c r="Q101" s="126"/>
      <c r="R101" s="126"/>
    </row>
    <row r="102" spans="1:18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5"/>
      <c r="L102" s="124"/>
      <c r="M102" s="125"/>
      <c r="N102" s="126"/>
      <c r="O102" s="126"/>
      <c r="P102" s="126"/>
      <c r="Q102" s="126"/>
      <c r="R102" s="126"/>
    </row>
    <row r="103" spans="1:18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5"/>
      <c r="L103" s="124"/>
      <c r="M103" s="125"/>
      <c r="N103" s="126"/>
      <c r="O103" s="126"/>
      <c r="P103" s="126"/>
      <c r="Q103" s="126"/>
      <c r="R103" s="126"/>
    </row>
    <row r="104" spans="1:18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5"/>
      <c r="L104" s="124"/>
      <c r="M104" s="125"/>
      <c r="N104" s="126"/>
      <c r="O104" s="126"/>
      <c r="P104" s="126"/>
      <c r="Q104" s="126"/>
      <c r="R104" s="126"/>
    </row>
    <row r="105" spans="1:18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5"/>
      <c r="L105" s="124"/>
      <c r="M105" s="125"/>
      <c r="N105" s="126"/>
      <c r="O105" s="126"/>
      <c r="P105" s="126"/>
      <c r="Q105" s="126"/>
      <c r="R105" s="126"/>
    </row>
    <row r="106" spans="1:18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5"/>
      <c r="L106" s="124"/>
      <c r="M106" s="125"/>
      <c r="N106" s="126"/>
      <c r="O106" s="126"/>
      <c r="P106" s="126"/>
      <c r="Q106" s="126"/>
      <c r="R106" s="126"/>
    </row>
    <row r="107" spans="1:18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5"/>
      <c r="L107" s="124"/>
      <c r="M107" s="125"/>
      <c r="N107" s="126"/>
      <c r="O107" s="126"/>
      <c r="P107" s="126"/>
      <c r="Q107" s="126"/>
      <c r="R107" s="126"/>
    </row>
    <row r="108" spans="1:18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5"/>
      <c r="L108" s="124"/>
      <c r="M108" s="125"/>
      <c r="N108" s="126"/>
      <c r="O108" s="126"/>
      <c r="P108" s="126"/>
      <c r="Q108" s="126"/>
      <c r="R108" s="126"/>
    </row>
    <row r="109" spans="1:18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5"/>
      <c r="L109" s="124"/>
      <c r="M109" s="125"/>
      <c r="N109" s="126"/>
      <c r="O109" s="126"/>
      <c r="P109" s="126"/>
      <c r="Q109" s="126"/>
      <c r="R109" s="126"/>
    </row>
    <row r="110" spans="1:18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4"/>
      <c r="M110" s="125"/>
      <c r="N110" s="126"/>
      <c r="O110" s="126"/>
      <c r="P110" s="126"/>
      <c r="Q110" s="126"/>
      <c r="R110" s="126"/>
    </row>
    <row r="111" spans="1:18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5"/>
      <c r="L111" s="124"/>
      <c r="M111" s="125"/>
      <c r="N111" s="126"/>
      <c r="O111" s="126"/>
      <c r="P111" s="126"/>
      <c r="Q111" s="126"/>
      <c r="R111" s="126"/>
    </row>
    <row r="112" spans="1:18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5"/>
      <c r="L112" s="124"/>
      <c r="M112" s="125"/>
      <c r="N112" s="126"/>
      <c r="O112" s="126"/>
      <c r="P112" s="126"/>
      <c r="Q112" s="126"/>
      <c r="R112" s="126"/>
    </row>
    <row r="113" spans="1:18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5"/>
      <c r="L113" s="124"/>
      <c r="M113" s="125"/>
      <c r="N113" s="126"/>
      <c r="O113" s="126"/>
      <c r="P113" s="126"/>
      <c r="Q113" s="126"/>
      <c r="R113" s="126"/>
    </row>
    <row r="114" spans="1:18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5"/>
      <c r="L114" s="124"/>
      <c r="M114" s="125"/>
      <c r="N114" s="126"/>
      <c r="O114" s="126"/>
      <c r="P114" s="126"/>
      <c r="Q114" s="126"/>
      <c r="R114" s="126"/>
    </row>
    <row r="115" spans="1:18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5"/>
      <c r="L115" s="124"/>
      <c r="M115" s="125"/>
      <c r="N115" s="126"/>
      <c r="O115" s="126"/>
      <c r="P115" s="126"/>
      <c r="Q115" s="126"/>
      <c r="R115" s="126"/>
    </row>
    <row r="116" spans="1:18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5"/>
      <c r="L116" s="124"/>
      <c r="M116" s="125"/>
      <c r="N116" s="126"/>
      <c r="O116" s="126"/>
      <c r="P116" s="126"/>
      <c r="Q116" s="126"/>
      <c r="R116" s="126"/>
    </row>
    <row r="117" spans="1:18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5"/>
      <c r="L117" s="124"/>
      <c r="M117" s="125"/>
      <c r="N117" s="126"/>
      <c r="O117" s="126"/>
      <c r="P117" s="126"/>
      <c r="Q117" s="126"/>
      <c r="R117" s="126"/>
    </row>
    <row r="118" spans="1:18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5"/>
      <c r="L118" s="124"/>
      <c r="M118" s="125"/>
      <c r="N118" s="126"/>
      <c r="O118" s="126"/>
      <c r="P118" s="126"/>
      <c r="Q118" s="126"/>
      <c r="R118" s="126"/>
    </row>
    <row r="119" spans="1:18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5"/>
      <c r="L119" s="124"/>
      <c r="M119" s="125"/>
      <c r="N119" s="126"/>
      <c r="O119" s="126"/>
      <c r="P119" s="126"/>
      <c r="Q119" s="126"/>
      <c r="R119" s="126"/>
    </row>
    <row r="120" spans="1:18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5"/>
      <c r="L120" s="124"/>
      <c r="M120" s="125"/>
      <c r="N120" s="126"/>
      <c r="O120" s="126"/>
      <c r="P120" s="126"/>
      <c r="Q120" s="126"/>
      <c r="R120" s="126"/>
    </row>
    <row r="121" spans="1:18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5"/>
      <c r="L121" s="124"/>
      <c r="M121" s="125"/>
      <c r="N121" s="126"/>
      <c r="O121" s="126"/>
      <c r="P121" s="126"/>
      <c r="Q121" s="126"/>
      <c r="R121" s="126"/>
    </row>
    <row r="122" spans="1:18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5"/>
      <c r="L122" s="124"/>
      <c r="M122" s="125"/>
      <c r="N122" s="126"/>
      <c r="O122" s="126"/>
      <c r="P122" s="126"/>
      <c r="Q122" s="126"/>
      <c r="R122" s="126"/>
    </row>
    <row r="123" spans="1:18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5"/>
      <c r="L123" s="124"/>
      <c r="M123" s="125"/>
      <c r="N123" s="126"/>
      <c r="O123" s="126"/>
      <c r="P123" s="126"/>
      <c r="Q123" s="126"/>
      <c r="R123" s="126"/>
    </row>
    <row r="124" spans="1:18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5"/>
      <c r="L124" s="124"/>
      <c r="M124" s="125"/>
      <c r="N124" s="126"/>
      <c r="O124" s="126"/>
      <c r="P124" s="126"/>
      <c r="Q124" s="126"/>
      <c r="R124" s="126"/>
    </row>
    <row r="125" spans="1:18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5"/>
      <c r="L125" s="124"/>
      <c r="M125" s="125"/>
      <c r="N125" s="126"/>
      <c r="O125" s="126"/>
      <c r="P125" s="126"/>
      <c r="Q125" s="126"/>
      <c r="R125" s="126"/>
    </row>
    <row r="126" spans="1:18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5"/>
      <c r="L126" s="124"/>
      <c r="M126" s="125"/>
      <c r="N126" s="126"/>
      <c r="O126" s="126"/>
      <c r="P126" s="126"/>
      <c r="Q126" s="126"/>
      <c r="R126" s="126"/>
    </row>
    <row r="127" spans="1:18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5"/>
      <c r="L127" s="124"/>
      <c r="M127" s="125"/>
      <c r="N127" s="126"/>
      <c r="O127" s="126"/>
      <c r="P127" s="126"/>
      <c r="Q127" s="126"/>
      <c r="R127" s="126"/>
    </row>
    <row r="128" spans="1:18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5"/>
      <c r="L128" s="124"/>
      <c r="M128" s="125"/>
      <c r="N128" s="126"/>
      <c r="O128" s="126"/>
      <c r="P128" s="126"/>
      <c r="Q128" s="126"/>
      <c r="R128" s="126"/>
    </row>
    <row r="129" spans="1:18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5"/>
      <c r="L129" s="124"/>
      <c r="M129" s="125"/>
      <c r="N129" s="126"/>
      <c r="O129" s="126"/>
      <c r="P129" s="126"/>
      <c r="Q129" s="126"/>
      <c r="R129" s="126"/>
    </row>
    <row r="130" spans="1:18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5"/>
      <c r="L130" s="124"/>
      <c r="M130" s="125"/>
      <c r="N130" s="126"/>
      <c r="O130" s="126"/>
      <c r="P130" s="126"/>
      <c r="Q130" s="126"/>
      <c r="R130" s="126"/>
    </row>
    <row r="131" spans="1:18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5"/>
      <c r="L131" s="124"/>
      <c r="M131" s="125"/>
      <c r="N131" s="126"/>
      <c r="O131" s="126"/>
      <c r="P131" s="126"/>
      <c r="Q131" s="126"/>
      <c r="R131" s="126"/>
    </row>
    <row r="132" spans="1:18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5"/>
      <c r="L132" s="124"/>
      <c r="M132" s="125"/>
      <c r="N132" s="126"/>
      <c r="O132" s="126"/>
      <c r="P132" s="126"/>
      <c r="Q132" s="126"/>
      <c r="R132" s="126"/>
    </row>
    <row r="133" spans="1:18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5"/>
      <c r="L133" s="124"/>
      <c r="M133" s="125"/>
      <c r="N133" s="126"/>
      <c r="O133" s="126"/>
      <c r="P133" s="126"/>
      <c r="Q133" s="126"/>
      <c r="R133" s="126"/>
    </row>
    <row r="134" spans="1:18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5"/>
      <c r="L134" s="124"/>
      <c r="M134" s="125"/>
      <c r="N134" s="126"/>
      <c r="O134" s="126"/>
      <c r="P134" s="126"/>
      <c r="Q134" s="126"/>
      <c r="R134" s="126"/>
    </row>
    <row r="135" spans="1:18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5"/>
      <c r="L135" s="124"/>
      <c r="M135" s="125"/>
      <c r="N135" s="126"/>
      <c r="O135" s="126"/>
      <c r="P135" s="126"/>
      <c r="Q135" s="126"/>
      <c r="R135" s="126"/>
    </row>
    <row r="136" spans="1:18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5"/>
      <c r="L136" s="124"/>
      <c r="M136" s="125"/>
      <c r="N136" s="126"/>
      <c r="O136" s="126"/>
      <c r="P136" s="126"/>
      <c r="Q136" s="126"/>
      <c r="R136" s="126"/>
    </row>
    <row r="137" spans="1:18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5"/>
      <c r="L137" s="124"/>
      <c r="M137" s="125"/>
      <c r="N137" s="126"/>
      <c r="O137" s="126"/>
      <c r="P137" s="126"/>
      <c r="Q137" s="126"/>
      <c r="R137" s="126"/>
    </row>
    <row r="138" spans="1:18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5"/>
      <c r="L138" s="124"/>
      <c r="M138" s="125"/>
      <c r="N138" s="126"/>
      <c r="O138" s="126"/>
      <c r="P138" s="126"/>
      <c r="Q138" s="126"/>
      <c r="R138" s="126"/>
    </row>
    <row r="139" spans="1:18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5"/>
      <c r="L139" s="124"/>
      <c r="M139" s="125"/>
      <c r="N139" s="126"/>
      <c r="O139" s="126"/>
      <c r="P139" s="126"/>
      <c r="Q139" s="126"/>
      <c r="R139" s="126"/>
    </row>
    <row r="140" spans="1:18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5"/>
      <c r="L140" s="124"/>
      <c r="M140" s="125"/>
      <c r="N140" s="126"/>
      <c r="O140" s="126"/>
      <c r="P140" s="126"/>
      <c r="Q140" s="126"/>
      <c r="R140" s="126"/>
    </row>
    <row r="141" spans="1:18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5"/>
      <c r="L141" s="124"/>
      <c r="M141" s="125"/>
      <c r="N141" s="126"/>
      <c r="O141" s="126"/>
      <c r="P141" s="126"/>
      <c r="Q141" s="126"/>
      <c r="R141" s="126"/>
    </row>
    <row r="142" spans="1:18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5"/>
      <c r="L142" s="124"/>
      <c r="M142" s="125"/>
      <c r="N142" s="126"/>
      <c r="O142" s="126"/>
      <c r="P142" s="126"/>
      <c r="Q142" s="126"/>
      <c r="R142" s="126"/>
    </row>
    <row r="143" spans="1:18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5"/>
      <c r="L143" s="124"/>
      <c r="M143" s="125"/>
      <c r="N143" s="126"/>
      <c r="O143" s="126"/>
      <c r="P143" s="126"/>
      <c r="Q143" s="126"/>
      <c r="R143" s="126"/>
    </row>
    <row r="144" spans="1:18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5"/>
      <c r="L144" s="124"/>
      <c r="M144" s="125"/>
      <c r="N144" s="126"/>
      <c r="O144" s="126"/>
      <c r="P144" s="126"/>
      <c r="Q144" s="126"/>
      <c r="R144" s="126"/>
    </row>
    <row r="145" spans="1:18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5"/>
      <c r="L145" s="124"/>
      <c r="M145" s="125"/>
      <c r="N145" s="126"/>
      <c r="O145" s="126"/>
      <c r="P145" s="126"/>
      <c r="Q145" s="126"/>
      <c r="R145" s="126"/>
    </row>
    <row r="146" spans="1:18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5"/>
      <c r="L146" s="124"/>
      <c r="M146" s="125"/>
      <c r="N146" s="126"/>
      <c r="O146" s="126"/>
      <c r="P146" s="126"/>
      <c r="Q146" s="126"/>
      <c r="R146" s="126"/>
    </row>
    <row r="147" spans="1:18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5"/>
      <c r="L147" s="124"/>
      <c r="M147" s="125"/>
      <c r="N147" s="126"/>
      <c r="O147" s="126"/>
      <c r="P147" s="126"/>
      <c r="Q147" s="126"/>
      <c r="R147" s="126"/>
    </row>
    <row r="148" spans="1:18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5"/>
      <c r="L148" s="124"/>
      <c r="M148" s="125"/>
      <c r="N148" s="126"/>
      <c r="O148" s="126"/>
      <c r="P148" s="126"/>
      <c r="Q148" s="126"/>
      <c r="R148" s="126"/>
    </row>
    <row r="149" spans="1:18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5"/>
      <c r="L149" s="124"/>
      <c r="M149" s="125"/>
      <c r="N149" s="126"/>
      <c r="O149" s="126"/>
      <c r="P149" s="126"/>
      <c r="Q149" s="126"/>
      <c r="R149" s="126"/>
    </row>
    <row r="150" spans="1:18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5"/>
      <c r="L150" s="124"/>
      <c r="M150" s="125"/>
      <c r="N150" s="126"/>
      <c r="O150" s="126"/>
      <c r="P150" s="126"/>
      <c r="Q150" s="126"/>
      <c r="R150" s="126"/>
    </row>
    <row r="151" spans="1:18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5"/>
      <c r="L151" s="124"/>
      <c r="M151" s="125"/>
      <c r="N151" s="126"/>
      <c r="O151" s="126"/>
      <c r="P151" s="126"/>
      <c r="Q151" s="126"/>
      <c r="R151" s="126"/>
    </row>
    <row r="152" spans="1:18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5"/>
      <c r="L152" s="124"/>
      <c r="M152" s="125"/>
      <c r="N152" s="126"/>
      <c r="O152" s="126"/>
      <c r="P152" s="126"/>
      <c r="Q152" s="126"/>
      <c r="R152" s="126"/>
    </row>
    <row r="153" spans="1:18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5"/>
      <c r="L153" s="124"/>
      <c r="M153" s="125"/>
      <c r="N153" s="126"/>
      <c r="O153" s="126"/>
      <c r="P153" s="126"/>
      <c r="Q153" s="126"/>
      <c r="R153" s="126"/>
    </row>
    <row r="154" spans="1:18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5"/>
      <c r="L154" s="124"/>
      <c r="M154" s="125"/>
      <c r="N154" s="126"/>
      <c r="O154" s="126"/>
      <c r="P154" s="126"/>
      <c r="Q154" s="126"/>
      <c r="R154" s="126"/>
    </row>
    <row r="155" spans="1:18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5"/>
      <c r="L155" s="124"/>
      <c r="M155" s="125"/>
      <c r="N155" s="126"/>
      <c r="O155" s="126"/>
      <c r="P155" s="126"/>
      <c r="Q155" s="126"/>
      <c r="R155" s="126"/>
    </row>
    <row r="156" spans="1:18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5"/>
      <c r="L156" s="124"/>
      <c r="M156" s="125"/>
      <c r="N156" s="126"/>
      <c r="O156" s="126"/>
      <c r="P156" s="126"/>
      <c r="Q156" s="126"/>
      <c r="R156" s="126"/>
    </row>
    <row r="157" spans="1:18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5"/>
      <c r="L157" s="124"/>
      <c r="M157" s="125"/>
      <c r="N157" s="126"/>
      <c r="O157" s="126"/>
      <c r="P157" s="126"/>
      <c r="Q157" s="126"/>
      <c r="R157" s="126"/>
    </row>
    <row r="158" spans="1:18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5"/>
      <c r="L158" s="124"/>
      <c r="M158" s="125"/>
      <c r="N158" s="126"/>
      <c r="O158" s="126"/>
      <c r="P158" s="126"/>
      <c r="Q158" s="126"/>
      <c r="R158" s="126"/>
    </row>
    <row r="159" spans="1:18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5"/>
      <c r="L159" s="124"/>
      <c r="M159" s="125"/>
      <c r="N159" s="126"/>
      <c r="O159" s="126"/>
      <c r="P159" s="126"/>
      <c r="Q159" s="126"/>
      <c r="R159" s="126"/>
    </row>
    <row r="160" spans="1:18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5"/>
      <c r="L160" s="124"/>
      <c r="M160" s="125"/>
      <c r="N160" s="126"/>
      <c r="O160" s="126"/>
      <c r="P160" s="126"/>
      <c r="Q160" s="126"/>
      <c r="R160" s="126"/>
    </row>
    <row r="161" spans="1:18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5"/>
      <c r="L161" s="124"/>
      <c r="M161" s="125"/>
      <c r="N161" s="126"/>
      <c r="O161" s="126"/>
      <c r="P161" s="126"/>
      <c r="Q161" s="126"/>
      <c r="R161" s="126"/>
    </row>
    <row r="162" spans="1:18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5"/>
      <c r="L162" s="124"/>
      <c r="M162" s="125"/>
      <c r="N162" s="126"/>
      <c r="O162" s="126"/>
      <c r="P162" s="126"/>
      <c r="Q162" s="126"/>
      <c r="R162" s="126"/>
    </row>
    <row r="163" spans="1:18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5"/>
      <c r="L163" s="124"/>
      <c r="M163" s="125"/>
      <c r="N163" s="126"/>
      <c r="O163" s="126"/>
      <c r="P163" s="126"/>
      <c r="Q163" s="126"/>
      <c r="R163" s="126"/>
    </row>
    <row r="164" spans="1:18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5"/>
      <c r="L164" s="124"/>
      <c r="M164" s="125"/>
      <c r="N164" s="126"/>
      <c r="O164" s="126"/>
      <c r="P164" s="126"/>
      <c r="Q164" s="126"/>
      <c r="R164" s="126"/>
    </row>
    <row r="165" spans="1:18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5"/>
      <c r="L165" s="124"/>
      <c r="M165" s="125"/>
      <c r="N165" s="126"/>
      <c r="O165" s="126"/>
      <c r="P165" s="126"/>
      <c r="Q165" s="126"/>
      <c r="R165" s="126"/>
    </row>
    <row r="166" spans="1:18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5"/>
      <c r="L166" s="124"/>
      <c r="M166" s="125"/>
      <c r="N166" s="126"/>
      <c r="O166" s="126"/>
      <c r="P166" s="126"/>
      <c r="Q166" s="126"/>
      <c r="R166" s="126"/>
    </row>
    <row r="167" spans="1:18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5"/>
      <c r="L167" s="124"/>
      <c r="M167" s="125"/>
      <c r="N167" s="126"/>
      <c r="O167" s="126"/>
      <c r="P167" s="126"/>
      <c r="Q167" s="126"/>
      <c r="R167" s="126"/>
    </row>
    <row r="168" spans="1:18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5"/>
      <c r="L168" s="124"/>
      <c r="M168" s="125"/>
      <c r="N168" s="126"/>
      <c r="O168" s="126"/>
      <c r="P168" s="126"/>
      <c r="Q168" s="126"/>
      <c r="R168" s="126"/>
    </row>
    <row r="169" spans="1:18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5"/>
      <c r="L169" s="124"/>
      <c r="M169" s="125"/>
      <c r="N169" s="126"/>
      <c r="O169" s="126"/>
      <c r="P169" s="126"/>
      <c r="Q169" s="126"/>
      <c r="R169" s="126"/>
    </row>
    <row r="170" spans="1:18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5"/>
      <c r="L170" s="124"/>
      <c r="M170" s="125"/>
      <c r="N170" s="126"/>
      <c r="O170" s="126"/>
      <c r="P170" s="126"/>
      <c r="Q170" s="126"/>
      <c r="R170" s="126"/>
    </row>
    <row r="171" spans="1:18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5"/>
      <c r="L171" s="124"/>
      <c r="M171" s="125"/>
      <c r="N171" s="126"/>
      <c r="O171" s="126"/>
      <c r="P171" s="126"/>
      <c r="Q171" s="126"/>
      <c r="R171" s="126"/>
    </row>
    <row r="172" spans="1:18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5"/>
      <c r="L172" s="124"/>
      <c r="M172" s="125"/>
      <c r="N172" s="126"/>
      <c r="O172" s="126"/>
      <c r="P172" s="126"/>
      <c r="Q172" s="126"/>
      <c r="R172" s="126"/>
    </row>
    <row r="173" spans="1:18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5"/>
      <c r="L173" s="124"/>
      <c r="M173" s="125"/>
      <c r="N173" s="126"/>
      <c r="O173" s="126"/>
      <c r="P173" s="126"/>
      <c r="Q173" s="126"/>
      <c r="R173" s="126"/>
    </row>
    <row r="174" spans="1:18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5"/>
      <c r="L174" s="124"/>
      <c r="M174" s="125"/>
      <c r="N174" s="126"/>
      <c r="O174" s="126"/>
      <c r="P174" s="126"/>
      <c r="Q174" s="126"/>
      <c r="R174" s="126"/>
    </row>
    <row r="175" spans="1:18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5"/>
      <c r="L175" s="124"/>
      <c r="M175" s="125"/>
      <c r="N175" s="126"/>
      <c r="O175" s="126"/>
      <c r="P175" s="126"/>
      <c r="Q175" s="126"/>
      <c r="R175" s="126"/>
    </row>
    <row r="176" spans="1:18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5"/>
      <c r="L176" s="124"/>
      <c r="M176" s="125"/>
      <c r="N176" s="126"/>
      <c r="O176" s="126"/>
      <c r="P176" s="126"/>
      <c r="Q176" s="126"/>
      <c r="R176" s="126"/>
    </row>
    <row r="177" spans="1:18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5"/>
      <c r="L177" s="124"/>
      <c r="M177" s="125"/>
      <c r="N177" s="126"/>
      <c r="O177" s="126"/>
      <c r="P177" s="126"/>
      <c r="Q177" s="126"/>
      <c r="R177" s="126"/>
    </row>
    <row r="178" spans="1:18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5"/>
      <c r="L178" s="124"/>
      <c r="M178" s="125"/>
      <c r="N178" s="126"/>
      <c r="O178" s="126"/>
      <c r="P178" s="126"/>
      <c r="Q178" s="126"/>
      <c r="R178" s="126"/>
    </row>
    <row r="179" spans="1:18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5"/>
      <c r="L179" s="124"/>
      <c r="M179" s="125"/>
      <c r="N179" s="126"/>
      <c r="O179" s="126"/>
      <c r="P179" s="126"/>
      <c r="Q179" s="126"/>
      <c r="R179" s="126"/>
    </row>
    <row r="180" spans="1:18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5"/>
      <c r="L180" s="124"/>
      <c r="M180" s="125"/>
      <c r="N180" s="126"/>
      <c r="O180" s="126"/>
      <c r="P180" s="126"/>
      <c r="Q180" s="126"/>
      <c r="R180" s="126"/>
    </row>
    <row r="181" spans="1:18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5"/>
      <c r="L181" s="124"/>
      <c r="M181" s="125"/>
      <c r="N181" s="126"/>
      <c r="O181" s="126"/>
      <c r="P181" s="126"/>
      <c r="Q181" s="126"/>
      <c r="R181" s="126"/>
    </row>
    <row r="182" spans="1:18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5"/>
      <c r="L182" s="124"/>
      <c r="M182" s="125"/>
      <c r="N182" s="126"/>
      <c r="O182" s="126"/>
      <c r="P182" s="126"/>
      <c r="Q182" s="126"/>
      <c r="R182" s="126"/>
    </row>
    <row r="183" spans="1:18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5"/>
      <c r="L183" s="124"/>
      <c r="M183" s="125"/>
      <c r="N183" s="126"/>
      <c r="O183" s="126"/>
      <c r="P183" s="126"/>
      <c r="Q183" s="126"/>
      <c r="R183" s="126"/>
    </row>
    <row r="184" spans="1:18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5"/>
      <c r="L184" s="124"/>
      <c r="M184" s="125"/>
      <c r="N184" s="126"/>
      <c r="O184" s="126"/>
      <c r="P184" s="126"/>
      <c r="Q184" s="126"/>
      <c r="R184" s="126"/>
    </row>
    <row r="185" spans="1:18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5"/>
      <c r="L185" s="124"/>
      <c r="M185" s="125"/>
      <c r="N185" s="126"/>
      <c r="O185" s="126"/>
      <c r="P185" s="126"/>
      <c r="Q185" s="126"/>
      <c r="R185" s="126"/>
    </row>
    <row r="186" spans="1:18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5"/>
      <c r="L186" s="124"/>
      <c r="M186" s="125"/>
      <c r="N186" s="126"/>
      <c r="O186" s="126"/>
      <c r="P186" s="126"/>
      <c r="Q186" s="126"/>
      <c r="R186" s="126"/>
    </row>
    <row r="187" spans="1:18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5"/>
      <c r="L187" s="124"/>
      <c r="M187" s="125"/>
      <c r="N187" s="126"/>
      <c r="O187" s="126"/>
      <c r="P187" s="126"/>
      <c r="Q187" s="126"/>
      <c r="R187" s="126"/>
    </row>
    <row r="188" spans="1:18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5"/>
      <c r="L188" s="124"/>
      <c r="M188" s="125"/>
      <c r="N188" s="126"/>
      <c r="O188" s="126"/>
      <c r="P188" s="126"/>
      <c r="Q188" s="126"/>
      <c r="R188" s="126"/>
    </row>
    <row r="189" spans="1:18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5"/>
      <c r="L189" s="124"/>
      <c r="M189" s="125"/>
      <c r="N189" s="126"/>
      <c r="O189" s="126"/>
      <c r="P189" s="126"/>
      <c r="Q189" s="126"/>
      <c r="R189" s="126"/>
    </row>
    <row r="190" spans="1:18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5"/>
      <c r="L190" s="124"/>
      <c r="M190" s="125"/>
      <c r="N190" s="126"/>
      <c r="O190" s="126"/>
      <c r="P190" s="126"/>
      <c r="Q190" s="126"/>
      <c r="R190" s="126"/>
    </row>
    <row r="191" spans="1:18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5"/>
      <c r="L191" s="124"/>
      <c r="M191" s="125"/>
      <c r="N191" s="126"/>
      <c r="O191" s="126"/>
      <c r="P191" s="126"/>
      <c r="Q191" s="126"/>
      <c r="R191" s="126"/>
    </row>
    <row r="192" spans="1:18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5"/>
      <c r="L192" s="124"/>
      <c r="M192" s="125"/>
      <c r="N192" s="126"/>
      <c r="O192" s="126"/>
      <c r="P192" s="126"/>
      <c r="Q192" s="126"/>
      <c r="R192" s="126"/>
    </row>
    <row r="193" spans="1:18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5"/>
      <c r="L193" s="124"/>
      <c r="M193" s="125"/>
      <c r="N193" s="126"/>
      <c r="O193" s="126"/>
      <c r="P193" s="126"/>
      <c r="Q193" s="126"/>
      <c r="R193" s="126"/>
    </row>
    <row r="194" spans="1:18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5"/>
      <c r="L194" s="124"/>
      <c r="M194" s="125"/>
      <c r="N194" s="126"/>
      <c r="O194" s="126"/>
      <c r="P194" s="126"/>
      <c r="Q194" s="126"/>
      <c r="R194" s="126"/>
    </row>
    <row r="195" spans="1:18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5"/>
      <c r="L195" s="124"/>
      <c r="M195" s="125"/>
      <c r="N195" s="126"/>
      <c r="O195" s="126"/>
      <c r="P195" s="126"/>
      <c r="Q195" s="126"/>
      <c r="R195" s="126"/>
    </row>
    <row r="196" spans="1:18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5"/>
      <c r="L196" s="124"/>
      <c r="M196" s="125"/>
      <c r="N196" s="126"/>
      <c r="O196" s="126"/>
      <c r="P196" s="126"/>
      <c r="Q196" s="126"/>
      <c r="R196" s="126"/>
    </row>
    <row r="197" spans="1:18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5"/>
      <c r="L197" s="124"/>
      <c r="M197" s="125"/>
      <c r="N197" s="126"/>
      <c r="O197" s="126"/>
      <c r="P197" s="126"/>
      <c r="Q197" s="126"/>
      <c r="R197" s="126"/>
    </row>
    <row r="198" spans="1:18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5"/>
      <c r="L198" s="124"/>
      <c r="M198" s="125"/>
      <c r="N198" s="126"/>
      <c r="O198" s="126"/>
      <c r="P198" s="126"/>
      <c r="Q198" s="126"/>
      <c r="R198" s="126"/>
    </row>
    <row r="199" spans="1:18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5"/>
      <c r="L199" s="124"/>
      <c r="M199" s="125"/>
      <c r="N199" s="126"/>
      <c r="O199" s="126"/>
      <c r="P199" s="126"/>
      <c r="Q199" s="126"/>
      <c r="R199" s="126"/>
    </row>
    <row r="200" spans="1:18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5"/>
      <c r="L200" s="124"/>
      <c r="M200" s="125"/>
      <c r="N200" s="126"/>
      <c r="O200" s="126"/>
      <c r="P200" s="126"/>
      <c r="Q200" s="126"/>
      <c r="R200" s="126"/>
    </row>
    <row r="201" spans="1:18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5"/>
      <c r="L201" s="124"/>
      <c r="M201" s="125"/>
      <c r="N201" s="126"/>
      <c r="O201" s="126"/>
      <c r="P201" s="126"/>
      <c r="Q201" s="126"/>
      <c r="R201" s="126"/>
    </row>
    <row r="202" spans="1:18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5"/>
      <c r="L202" s="124"/>
      <c r="M202" s="125"/>
      <c r="N202" s="126"/>
      <c r="O202" s="126"/>
      <c r="P202" s="126"/>
      <c r="Q202" s="126"/>
      <c r="R202" s="126"/>
    </row>
    <row r="203" spans="1:18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5"/>
      <c r="L203" s="124"/>
      <c r="M203" s="125"/>
      <c r="N203" s="126"/>
      <c r="O203" s="126"/>
      <c r="P203" s="126"/>
      <c r="Q203" s="126"/>
      <c r="R203" s="126"/>
    </row>
    <row r="204" spans="1:18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5"/>
      <c r="L204" s="124"/>
      <c r="M204" s="125"/>
      <c r="N204" s="126"/>
      <c r="O204" s="126"/>
      <c r="P204" s="126"/>
      <c r="Q204" s="126"/>
      <c r="R204" s="126"/>
    </row>
    <row r="205" spans="1:18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5"/>
      <c r="L205" s="124"/>
      <c r="M205" s="125"/>
      <c r="N205" s="126"/>
      <c r="O205" s="126"/>
      <c r="P205" s="126"/>
      <c r="Q205" s="126"/>
      <c r="R205" s="126"/>
    </row>
    <row r="206" spans="1:18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5"/>
      <c r="L206" s="124"/>
      <c r="M206" s="125"/>
      <c r="N206" s="126"/>
      <c r="O206" s="126"/>
      <c r="P206" s="126"/>
      <c r="Q206" s="126"/>
      <c r="R206" s="126"/>
    </row>
    <row r="207" spans="1:18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5"/>
      <c r="L207" s="124"/>
      <c r="M207" s="125"/>
      <c r="N207" s="126"/>
      <c r="O207" s="126"/>
      <c r="P207" s="126"/>
      <c r="Q207" s="126"/>
      <c r="R207" s="126"/>
    </row>
    <row r="208" spans="1:18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5"/>
      <c r="L208" s="124"/>
      <c r="M208" s="125"/>
      <c r="N208" s="126"/>
      <c r="O208" s="126"/>
      <c r="P208" s="126"/>
      <c r="Q208" s="126"/>
      <c r="R208" s="126"/>
    </row>
    <row r="209" spans="1:18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5"/>
      <c r="L209" s="124"/>
      <c r="M209" s="125"/>
      <c r="N209" s="126"/>
      <c r="O209" s="126"/>
      <c r="P209" s="126"/>
      <c r="Q209" s="126"/>
      <c r="R209" s="126"/>
    </row>
    <row r="210" spans="1:18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5"/>
      <c r="L210" s="124"/>
      <c r="M210" s="125"/>
      <c r="N210" s="126"/>
      <c r="O210" s="126"/>
      <c r="P210" s="126"/>
      <c r="Q210" s="126"/>
      <c r="R210" s="126"/>
    </row>
    <row r="211" spans="1:18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5"/>
      <c r="L211" s="124"/>
      <c r="M211" s="125"/>
      <c r="N211" s="126"/>
      <c r="O211" s="126"/>
      <c r="P211" s="126"/>
      <c r="Q211" s="126"/>
      <c r="R211" s="126"/>
    </row>
    <row r="212" spans="1:18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5"/>
      <c r="L212" s="124"/>
      <c r="M212" s="125"/>
      <c r="N212" s="126"/>
      <c r="O212" s="126"/>
      <c r="P212" s="126"/>
      <c r="Q212" s="126"/>
      <c r="R212" s="126"/>
    </row>
    <row r="213" spans="1:18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5"/>
      <c r="L213" s="124"/>
      <c r="M213" s="125"/>
      <c r="N213" s="126"/>
      <c r="O213" s="126"/>
      <c r="P213" s="126"/>
      <c r="Q213" s="126"/>
      <c r="R213" s="126"/>
    </row>
    <row r="214" spans="1:18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5"/>
      <c r="L214" s="124"/>
      <c r="M214" s="125"/>
      <c r="N214" s="126"/>
      <c r="O214" s="126"/>
      <c r="P214" s="126"/>
      <c r="Q214" s="126"/>
      <c r="R214" s="126"/>
    </row>
    <row r="215" spans="1:18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5"/>
      <c r="L215" s="124"/>
      <c r="M215" s="125"/>
      <c r="N215" s="126"/>
      <c r="O215" s="126"/>
      <c r="P215" s="126"/>
      <c r="Q215" s="126"/>
      <c r="R215" s="126"/>
    </row>
    <row r="216" spans="1:18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5"/>
      <c r="L216" s="124"/>
      <c r="M216" s="125"/>
      <c r="N216" s="126"/>
      <c r="O216" s="126"/>
      <c r="P216" s="126"/>
      <c r="Q216" s="126"/>
      <c r="R216" s="126"/>
    </row>
    <row r="217" spans="1:18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5"/>
      <c r="L217" s="124"/>
      <c r="M217" s="125"/>
      <c r="N217" s="126"/>
      <c r="O217" s="126"/>
      <c r="P217" s="126"/>
      <c r="Q217" s="126"/>
      <c r="R217" s="126"/>
    </row>
    <row r="218" spans="1:18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5"/>
      <c r="L218" s="124"/>
      <c r="M218" s="125"/>
      <c r="N218" s="126"/>
      <c r="O218" s="126"/>
      <c r="P218" s="126"/>
      <c r="Q218" s="126"/>
      <c r="R218" s="126"/>
    </row>
    <row r="219" spans="1:18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5"/>
      <c r="L219" s="124"/>
      <c r="M219" s="125"/>
      <c r="N219" s="126"/>
      <c r="O219" s="126"/>
      <c r="P219" s="126"/>
      <c r="Q219" s="126"/>
      <c r="R219" s="126"/>
    </row>
    <row r="220" spans="1:18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5"/>
      <c r="L220" s="124"/>
      <c r="M220" s="125"/>
      <c r="N220" s="126"/>
      <c r="O220" s="126"/>
      <c r="P220" s="126"/>
      <c r="Q220" s="126"/>
      <c r="R220" s="126"/>
    </row>
    <row r="221" spans="1:18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5"/>
      <c r="L221" s="124"/>
      <c r="M221" s="125"/>
      <c r="N221" s="126"/>
      <c r="O221" s="126"/>
      <c r="P221" s="126"/>
      <c r="Q221" s="126"/>
      <c r="R221" s="126"/>
    </row>
    <row r="222" spans="1:18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5"/>
      <c r="L222" s="124"/>
      <c r="M222" s="125"/>
      <c r="N222" s="126"/>
      <c r="O222" s="126"/>
      <c r="P222" s="126"/>
      <c r="Q222" s="126"/>
      <c r="R222" s="126"/>
    </row>
    <row r="223" spans="1:18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5"/>
      <c r="L223" s="124"/>
      <c r="M223" s="125"/>
      <c r="N223" s="126"/>
      <c r="O223" s="126"/>
      <c r="P223" s="126"/>
      <c r="Q223" s="126"/>
      <c r="R223" s="126"/>
    </row>
    <row r="224" spans="1:18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5"/>
      <c r="L224" s="124"/>
      <c r="M224" s="125"/>
      <c r="N224" s="126"/>
      <c r="O224" s="126"/>
      <c r="P224" s="126"/>
      <c r="Q224" s="126"/>
      <c r="R224" s="126"/>
    </row>
    <row r="225" spans="1:18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5"/>
      <c r="L225" s="124"/>
      <c r="M225" s="125"/>
      <c r="N225" s="126"/>
      <c r="O225" s="126"/>
      <c r="P225" s="126"/>
      <c r="Q225" s="126"/>
      <c r="R225" s="126"/>
    </row>
    <row r="226" spans="1:18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5"/>
      <c r="L226" s="124"/>
      <c r="M226" s="125"/>
      <c r="N226" s="126"/>
      <c r="O226" s="126"/>
      <c r="P226" s="126"/>
      <c r="Q226" s="126"/>
      <c r="R226" s="126"/>
    </row>
    <row r="227" spans="1:18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5"/>
      <c r="L227" s="124"/>
      <c r="M227" s="125"/>
      <c r="N227" s="126"/>
      <c r="O227" s="126"/>
      <c r="P227" s="126"/>
      <c r="Q227" s="126"/>
      <c r="R227" s="126"/>
    </row>
    <row r="228" spans="1:18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5"/>
      <c r="L228" s="124"/>
      <c r="M228" s="125"/>
      <c r="N228" s="126"/>
      <c r="O228" s="126"/>
      <c r="P228" s="126"/>
      <c r="Q228" s="126"/>
      <c r="R228" s="126"/>
    </row>
    <row r="229" spans="1:18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5"/>
      <c r="L229" s="124"/>
      <c r="M229" s="125"/>
      <c r="N229" s="126"/>
      <c r="O229" s="126"/>
      <c r="P229" s="126"/>
      <c r="Q229" s="126"/>
      <c r="R229" s="126"/>
    </row>
    <row r="230" spans="1:18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5"/>
      <c r="L230" s="124"/>
      <c r="M230" s="125"/>
      <c r="N230" s="126"/>
      <c r="O230" s="126"/>
      <c r="P230" s="126"/>
      <c r="Q230" s="126"/>
      <c r="R230" s="126"/>
    </row>
    <row r="231" spans="1:18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5"/>
      <c r="L231" s="124"/>
      <c r="M231" s="125"/>
      <c r="N231" s="126"/>
      <c r="O231" s="126"/>
      <c r="P231" s="126"/>
      <c r="Q231" s="126"/>
      <c r="R231" s="126"/>
    </row>
    <row r="232" spans="1:18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5"/>
      <c r="L232" s="124"/>
      <c r="M232" s="125"/>
      <c r="N232" s="126"/>
      <c r="O232" s="126"/>
      <c r="P232" s="126"/>
      <c r="Q232" s="126"/>
      <c r="R232" s="126"/>
    </row>
    <row r="233" spans="1:18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5"/>
      <c r="L233" s="124"/>
      <c r="M233" s="125"/>
      <c r="N233" s="126"/>
      <c r="O233" s="126"/>
      <c r="P233" s="126"/>
      <c r="Q233" s="126"/>
      <c r="R233" s="126"/>
    </row>
    <row r="234" spans="1:18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5"/>
      <c r="L234" s="124"/>
      <c r="M234" s="125"/>
      <c r="N234" s="126"/>
      <c r="O234" s="126"/>
      <c r="P234" s="126"/>
      <c r="Q234" s="126"/>
      <c r="R234" s="126"/>
    </row>
    <row r="235" spans="1:18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5"/>
      <c r="L235" s="124"/>
      <c r="M235" s="125"/>
      <c r="N235" s="126"/>
      <c r="O235" s="126"/>
      <c r="P235" s="126"/>
      <c r="Q235" s="126"/>
      <c r="R235" s="126"/>
    </row>
    <row r="236" spans="1:18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5"/>
      <c r="L236" s="124"/>
      <c r="M236" s="125"/>
      <c r="N236" s="126"/>
      <c r="O236" s="126"/>
      <c r="P236" s="126"/>
      <c r="Q236" s="126"/>
      <c r="R236" s="126"/>
    </row>
    <row r="237" spans="1:18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5"/>
      <c r="L237" s="124"/>
      <c r="M237" s="125"/>
      <c r="N237" s="126"/>
      <c r="O237" s="126"/>
      <c r="P237" s="126"/>
      <c r="Q237" s="126"/>
      <c r="R237" s="126"/>
    </row>
    <row r="238" spans="1:18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5"/>
      <c r="L238" s="124"/>
      <c r="M238" s="125"/>
      <c r="N238" s="126"/>
      <c r="O238" s="126"/>
      <c r="P238" s="126"/>
      <c r="Q238" s="126"/>
      <c r="R238" s="126"/>
    </row>
    <row r="239" spans="1:18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5"/>
      <c r="L239" s="124"/>
      <c r="M239" s="125"/>
      <c r="N239" s="126"/>
      <c r="O239" s="126"/>
      <c r="P239" s="126"/>
      <c r="Q239" s="126"/>
      <c r="R239" s="126"/>
    </row>
    <row r="240" spans="1:18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5"/>
      <c r="L240" s="124"/>
      <c r="M240" s="125"/>
      <c r="N240" s="126"/>
      <c r="O240" s="126"/>
      <c r="P240" s="126"/>
      <c r="Q240" s="126"/>
      <c r="R240" s="126"/>
    </row>
    <row r="241" spans="1:18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5"/>
      <c r="L241" s="124"/>
      <c r="M241" s="125"/>
      <c r="N241" s="126"/>
      <c r="O241" s="126"/>
      <c r="P241" s="126"/>
      <c r="Q241" s="126"/>
      <c r="R241" s="126"/>
    </row>
    <row r="242" spans="1:18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5"/>
      <c r="L242" s="124"/>
      <c r="M242" s="125"/>
      <c r="N242" s="126"/>
      <c r="O242" s="126"/>
      <c r="P242" s="126"/>
      <c r="Q242" s="126"/>
      <c r="R242" s="126"/>
    </row>
    <row r="243" spans="1:18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5"/>
      <c r="L243" s="124"/>
      <c r="M243" s="125"/>
      <c r="N243" s="126"/>
      <c r="O243" s="126"/>
      <c r="P243" s="126"/>
      <c r="Q243" s="126"/>
      <c r="R243" s="126"/>
    </row>
    <row r="244" spans="1:18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5"/>
      <c r="L244" s="124"/>
      <c r="M244" s="125"/>
      <c r="N244" s="126"/>
      <c r="O244" s="126"/>
      <c r="P244" s="126"/>
      <c r="Q244" s="126"/>
      <c r="R244" s="126"/>
    </row>
    <row r="245" spans="1:18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5"/>
      <c r="L245" s="124"/>
      <c r="M245" s="125"/>
      <c r="N245" s="126"/>
      <c r="O245" s="126"/>
      <c r="P245" s="126"/>
      <c r="Q245" s="126"/>
      <c r="R245" s="126"/>
    </row>
    <row r="246" spans="1:18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5"/>
      <c r="L246" s="124"/>
      <c r="M246" s="125"/>
      <c r="N246" s="126"/>
      <c r="O246" s="126"/>
      <c r="P246" s="126"/>
      <c r="Q246" s="126"/>
      <c r="R246" s="126"/>
    </row>
    <row r="247" spans="1:18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5"/>
      <c r="L247" s="124"/>
      <c r="M247" s="125"/>
      <c r="N247" s="126"/>
      <c r="O247" s="126"/>
      <c r="P247" s="126"/>
      <c r="Q247" s="126"/>
      <c r="R247" s="126"/>
    </row>
    <row r="248" spans="1:18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5"/>
      <c r="L248" s="124"/>
      <c r="M248" s="125"/>
      <c r="N248" s="126"/>
      <c r="O248" s="126"/>
      <c r="P248" s="126"/>
      <c r="Q248" s="126"/>
      <c r="R248" s="126"/>
    </row>
    <row r="249" spans="1:18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5"/>
      <c r="L249" s="124"/>
      <c r="M249" s="125"/>
      <c r="N249" s="126"/>
      <c r="O249" s="126"/>
      <c r="P249" s="126"/>
      <c r="Q249" s="126"/>
      <c r="R249" s="126"/>
    </row>
    <row r="250" spans="1:18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5"/>
      <c r="L250" s="124"/>
      <c r="M250" s="125"/>
      <c r="N250" s="126"/>
      <c r="O250" s="126"/>
      <c r="P250" s="126"/>
      <c r="Q250" s="126"/>
      <c r="R250" s="126"/>
    </row>
    <row r="251" spans="1:18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5"/>
      <c r="L251" s="124"/>
      <c r="M251" s="125"/>
      <c r="N251" s="126"/>
      <c r="O251" s="126"/>
      <c r="P251" s="126"/>
      <c r="Q251" s="126"/>
      <c r="R251" s="126"/>
    </row>
    <row r="252" spans="1:18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5"/>
      <c r="L252" s="124"/>
      <c r="M252" s="125"/>
      <c r="N252" s="126"/>
      <c r="O252" s="126"/>
      <c r="P252" s="126"/>
      <c r="Q252" s="126"/>
      <c r="R252" s="126"/>
    </row>
    <row r="253" spans="1:18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5"/>
      <c r="L253" s="124"/>
      <c r="M253" s="125"/>
      <c r="N253" s="126"/>
      <c r="O253" s="126"/>
      <c r="P253" s="126"/>
      <c r="Q253" s="126"/>
      <c r="R253" s="126"/>
    </row>
    <row r="254" spans="1:18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5"/>
      <c r="L254" s="124"/>
      <c r="M254" s="125"/>
      <c r="N254" s="126"/>
      <c r="O254" s="126"/>
      <c r="P254" s="126"/>
      <c r="Q254" s="126"/>
      <c r="R254" s="126"/>
    </row>
    <row r="255" spans="1:18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5"/>
      <c r="L255" s="124"/>
      <c r="M255" s="125"/>
      <c r="N255" s="126"/>
      <c r="O255" s="126"/>
      <c r="P255" s="126"/>
      <c r="Q255" s="126"/>
      <c r="R255" s="126"/>
    </row>
    <row r="256" spans="1:18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5"/>
      <c r="L256" s="124"/>
      <c r="M256" s="125"/>
      <c r="N256" s="126"/>
      <c r="O256" s="126"/>
      <c r="P256" s="126"/>
      <c r="Q256" s="126"/>
      <c r="R256" s="126"/>
    </row>
    <row r="257" spans="1:18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5"/>
      <c r="L257" s="124"/>
      <c r="M257" s="125"/>
      <c r="N257" s="126"/>
      <c r="O257" s="126"/>
      <c r="P257" s="126"/>
      <c r="Q257" s="126"/>
      <c r="R257" s="126"/>
    </row>
    <row r="258" spans="1:18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5"/>
      <c r="L258" s="124"/>
      <c r="M258" s="125"/>
      <c r="N258" s="126"/>
      <c r="O258" s="126"/>
      <c r="P258" s="126"/>
      <c r="Q258" s="126"/>
      <c r="R258" s="126"/>
    </row>
    <row r="259" spans="1:18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5"/>
      <c r="L259" s="124"/>
      <c r="M259" s="125"/>
      <c r="N259" s="126"/>
      <c r="O259" s="126"/>
      <c r="P259" s="126"/>
      <c r="Q259" s="126"/>
      <c r="R259" s="126"/>
    </row>
    <row r="260" spans="1:18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5"/>
      <c r="L260" s="124"/>
      <c r="M260" s="125"/>
      <c r="N260" s="126"/>
      <c r="O260" s="126"/>
      <c r="P260" s="126"/>
      <c r="Q260" s="126"/>
      <c r="R260" s="126"/>
    </row>
    <row r="261" spans="1:18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5"/>
      <c r="L261" s="124"/>
      <c r="M261" s="125"/>
      <c r="N261" s="126"/>
      <c r="O261" s="126"/>
      <c r="P261" s="126"/>
      <c r="Q261" s="126"/>
      <c r="R261" s="126"/>
    </row>
    <row r="262" spans="1:18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5"/>
      <c r="L262" s="124"/>
      <c r="M262" s="125"/>
      <c r="N262" s="126"/>
      <c r="O262" s="126"/>
      <c r="P262" s="126"/>
      <c r="Q262" s="126"/>
      <c r="R262" s="126"/>
    </row>
    <row r="263" spans="1:18">
      <c r="A263" s="124"/>
      <c r="B263" s="124"/>
      <c r="C263" s="124"/>
      <c r="D263" s="124"/>
      <c r="E263" s="124"/>
      <c r="F263" s="124"/>
      <c r="G263" s="124"/>
      <c r="H263" s="124"/>
      <c r="I263" s="124"/>
      <c r="J263" s="124"/>
      <c r="K263" s="125"/>
      <c r="L263" s="124"/>
      <c r="M263" s="125"/>
      <c r="N263" s="126"/>
      <c r="O263" s="126"/>
      <c r="P263" s="126"/>
      <c r="Q263" s="126"/>
      <c r="R263" s="126"/>
    </row>
    <row r="264" spans="1:18">
      <c r="A264" s="124"/>
      <c r="B264" s="124"/>
      <c r="C264" s="124"/>
      <c r="D264" s="124"/>
      <c r="E264" s="124"/>
      <c r="F264" s="124"/>
      <c r="G264" s="124"/>
      <c r="H264" s="124"/>
      <c r="I264" s="124"/>
      <c r="J264" s="124"/>
      <c r="K264" s="125"/>
      <c r="L264" s="124"/>
      <c r="M264" s="125"/>
      <c r="N264" s="126"/>
      <c r="O264" s="126"/>
      <c r="P264" s="126"/>
      <c r="Q264" s="126"/>
      <c r="R264" s="126"/>
    </row>
    <row r="265" spans="1:18">
      <c r="A265" s="124"/>
      <c r="B265" s="124"/>
      <c r="C265" s="124"/>
      <c r="D265" s="124"/>
      <c r="E265" s="124"/>
      <c r="F265" s="124"/>
      <c r="G265" s="124"/>
      <c r="H265" s="124"/>
      <c r="I265" s="124"/>
      <c r="J265" s="124"/>
      <c r="K265" s="125"/>
      <c r="L265" s="124"/>
      <c r="M265" s="125"/>
      <c r="N265" s="126"/>
      <c r="O265" s="126"/>
      <c r="P265" s="126"/>
      <c r="Q265" s="126"/>
      <c r="R265" s="126"/>
    </row>
    <row r="266" spans="1:18">
      <c r="A266" s="124"/>
      <c r="B266" s="124"/>
      <c r="C266" s="124"/>
      <c r="D266" s="124"/>
      <c r="E266" s="124"/>
      <c r="F266" s="124"/>
      <c r="G266" s="124"/>
      <c r="H266" s="124"/>
      <c r="I266" s="124"/>
      <c r="J266" s="124"/>
      <c r="K266" s="125"/>
      <c r="L266" s="124"/>
      <c r="M266" s="125"/>
      <c r="N266" s="126"/>
      <c r="O266" s="126"/>
      <c r="P266" s="126"/>
      <c r="Q266" s="126"/>
      <c r="R266" s="126"/>
    </row>
    <row r="267" spans="1:18">
      <c r="A267" s="124"/>
      <c r="B267" s="124"/>
      <c r="C267" s="124"/>
      <c r="D267" s="124"/>
      <c r="E267" s="124"/>
      <c r="F267" s="124"/>
      <c r="G267" s="124"/>
      <c r="H267" s="124"/>
      <c r="I267" s="124"/>
      <c r="J267" s="124"/>
      <c r="K267" s="125"/>
      <c r="L267" s="124"/>
      <c r="M267" s="125"/>
      <c r="N267" s="126"/>
      <c r="O267" s="126"/>
      <c r="P267" s="126"/>
      <c r="Q267" s="126"/>
      <c r="R267" s="126"/>
    </row>
    <row r="268" spans="1:18">
      <c r="A268" s="124"/>
      <c r="B268" s="124"/>
      <c r="C268" s="124"/>
      <c r="D268" s="124"/>
      <c r="E268" s="124"/>
      <c r="F268" s="124"/>
      <c r="G268" s="124"/>
      <c r="H268" s="124"/>
      <c r="I268" s="124"/>
      <c r="J268" s="124"/>
      <c r="K268" s="125"/>
      <c r="L268" s="124"/>
      <c r="M268" s="125"/>
      <c r="N268" s="126"/>
      <c r="O268" s="126"/>
      <c r="P268" s="126"/>
      <c r="Q268" s="126"/>
      <c r="R268" s="126"/>
    </row>
    <row r="269" spans="1:18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5"/>
      <c r="L269" s="124"/>
      <c r="M269" s="125"/>
      <c r="N269" s="126"/>
      <c r="O269" s="126"/>
      <c r="P269" s="126"/>
      <c r="Q269" s="126"/>
      <c r="R269" s="126"/>
    </row>
    <row r="270" spans="1:18">
      <c r="A270" s="124"/>
      <c r="B270" s="124"/>
      <c r="C270" s="124"/>
      <c r="D270" s="124"/>
      <c r="E270" s="124"/>
      <c r="F270" s="124"/>
      <c r="G270" s="124"/>
      <c r="H270" s="124"/>
      <c r="I270" s="124"/>
      <c r="J270" s="124"/>
      <c r="K270" s="125"/>
      <c r="L270" s="124"/>
      <c r="M270" s="125"/>
      <c r="N270" s="126"/>
      <c r="O270" s="126"/>
      <c r="P270" s="126"/>
      <c r="Q270" s="126"/>
      <c r="R270" s="126"/>
    </row>
    <row r="271" spans="1:18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5"/>
      <c r="L271" s="124"/>
      <c r="M271" s="125"/>
      <c r="N271" s="126"/>
      <c r="O271" s="126"/>
      <c r="P271" s="126"/>
      <c r="Q271" s="126"/>
      <c r="R271" s="126"/>
    </row>
    <row r="272" spans="1:18">
      <c r="A272" s="124"/>
      <c r="B272" s="124"/>
      <c r="C272" s="124"/>
      <c r="D272" s="124"/>
      <c r="E272" s="124"/>
      <c r="F272" s="124"/>
      <c r="G272" s="124"/>
      <c r="H272" s="124"/>
      <c r="I272" s="124"/>
      <c r="J272" s="124"/>
      <c r="K272" s="125"/>
      <c r="L272" s="124"/>
      <c r="M272" s="125"/>
      <c r="N272" s="126"/>
      <c r="O272" s="126"/>
      <c r="P272" s="126"/>
      <c r="Q272" s="126"/>
      <c r="R272" s="126"/>
    </row>
    <row r="273" spans="1:18">
      <c r="A273" s="124"/>
      <c r="B273" s="124"/>
      <c r="C273" s="124"/>
      <c r="D273" s="124"/>
      <c r="E273" s="124"/>
      <c r="F273" s="124"/>
      <c r="G273" s="124"/>
      <c r="H273" s="124"/>
      <c r="I273" s="124"/>
      <c r="J273" s="124"/>
      <c r="K273" s="125"/>
      <c r="L273" s="124"/>
      <c r="M273" s="125"/>
      <c r="N273" s="126"/>
      <c r="O273" s="126"/>
      <c r="P273" s="126"/>
      <c r="Q273" s="126"/>
      <c r="R273" s="126"/>
    </row>
    <row r="274" spans="1:18">
      <c r="A274" s="124"/>
      <c r="B274" s="124"/>
      <c r="C274" s="124"/>
      <c r="D274" s="124"/>
      <c r="E274" s="124"/>
      <c r="F274" s="124"/>
      <c r="G274" s="124"/>
      <c r="H274" s="124"/>
      <c r="I274" s="124"/>
      <c r="J274" s="124"/>
      <c r="K274" s="125"/>
      <c r="L274" s="124"/>
      <c r="M274" s="125"/>
      <c r="N274" s="126"/>
      <c r="O274" s="126"/>
      <c r="P274" s="126"/>
      <c r="Q274" s="126"/>
      <c r="R274" s="126"/>
    </row>
    <row r="275" spans="1:18">
      <c r="A275" s="124"/>
      <c r="B275" s="124"/>
      <c r="C275" s="124"/>
      <c r="D275" s="124"/>
      <c r="E275" s="124"/>
      <c r="F275" s="124"/>
      <c r="G275" s="124"/>
      <c r="H275" s="124"/>
      <c r="I275" s="124"/>
      <c r="J275" s="124"/>
      <c r="K275" s="125"/>
      <c r="L275" s="124"/>
      <c r="M275" s="125"/>
      <c r="N275" s="126"/>
      <c r="O275" s="126"/>
      <c r="P275" s="126"/>
      <c r="Q275" s="126"/>
      <c r="R275" s="126"/>
    </row>
    <row r="276" spans="1:18">
      <c r="A276" s="124"/>
      <c r="B276" s="124"/>
      <c r="C276" s="124"/>
      <c r="D276" s="124"/>
      <c r="E276" s="124"/>
      <c r="F276" s="124"/>
      <c r="G276" s="124"/>
      <c r="H276" s="124"/>
      <c r="I276" s="124"/>
      <c r="J276" s="124"/>
      <c r="K276" s="125"/>
      <c r="L276" s="124"/>
      <c r="M276" s="125"/>
      <c r="N276" s="126"/>
      <c r="O276" s="126"/>
      <c r="P276" s="126"/>
      <c r="Q276" s="126"/>
      <c r="R276" s="126"/>
    </row>
    <row r="277" spans="1:18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5"/>
      <c r="L277" s="124"/>
      <c r="M277" s="125"/>
      <c r="N277" s="126"/>
      <c r="O277" s="126"/>
      <c r="P277" s="126"/>
      <c r="Q277" s="126"/>
      <c r="R277" s="126"/>
    </row>
    <row r="278" spans="1:18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5"/>
      <c r="L278" s="124"/>
      <c r="M278" s="125"/>
      <c r="N278" s="126"/>
      <c r="O278" s="126"/>
      <c r="P278" s="126"/>
      <c r="Q278" s="126"/>
      <c r="R278" s="126"/>
    </row>
    <row r="279" spans="1:18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5"/>
      <c r="L279" s="124"/>
      <c r="M279" s="125"/>
      <c r="N279" s="126"/>
      <c r="O279" s="126"/>
      <c r="P279" s="126"/>
      <c r="Q279" s="126"/>
      <c r="R279" s="126"/>
    </row>
    <row r="280" spans="1:18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5"/>
      <c r="L280" s="124"/>
      <c r="M280" s="125"/>
      <c r="N280" s="126"/>
      <c r="O280" s="126"/>
      <c r="P280" s="126"/>
      <c r="Q280" s="126"/>
      <c r="R280" s="126"/>
    </row>
    <row r="281" spans="1:18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5"/>
      <c r="L281" s="124"/>
      <c r="M281" s="125"/>
      <c r="N281" s="126"/>
      <c r="O281" s="126"/>
      <c r="P281" s="126"/>
      <c r="Q281" s="126"/>
      <c r="R281" s="126"/>
    </row>
    <row r="282" spans="1:18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5"/>
      <c r="L282" s="124"/>
      <c r="M282" s="125"/>
      <c r="N282" s="126"/>
      <c r="O282" s="126"/>
      <c r="P282" s="126"/>
      <c r="Q282" s="126"/>
      <c r="R282" s="126"/>
    </row>
    <row r="283" spans="1:18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5"/>
      <c r="L283" s="124"/>
      <c r="M283" s="125"/>
      <c r="N283" s="126"/>
      <c r="O283" s="126"/>
      <c r="P283" s="126"/>
      <c r="Q283" s="126"/>
      <c r="R283" s="126"/>
    </row>
    <row r="284" spans="1:18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5"/>
      <c r="L284" s="124"/>
      <c r="M284" s="125"/>
      <c r="N284" s="126"/>
      <c r="O284" s="126"/>
      <c r="P284" s="126"/>
      <c r="Q284" s="126"/>
      <c r="R284" s="126"/>
    </row>
    <row r="285" spans="1:18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5"/>
      <c r="L285" s="124"/>
      <c r="M285" s="125"/>
      <c r="N285" s="126"/>
      <c r="O285" s="126"/>
      <c r="P285" s="126"/>
      <c r="Q285" s="126"/>
      <c r="R285" s="126"/>
    </row>
    <row r="286" spans="1:18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5"/>
      <c r="L286" s="124"/>
      <c r="M286" s="125"/>
      <c r="N286" s="126"/>
      <c r="O286" s="126"/>
      <c r="P286" s="126"/>
      <c r="Q286" s="126"/>
      <c r="R286" s="126"/>
    </row>
    <row r="287" spans="1:18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5"/>
      <c r="L287" s="124"/>
      <c r="M287" s="125"/>
      <c r="N287" s="126"/>
      <c r="O287" s="126"/>
      <c r="P287" s="126"/>
      <c r="Q287" s="126"/>
      <c r="R287" s="126"/>
    </row>
    <row r="288" spans="1:18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5"/>
      <c r="L288" s="124"/>
      <c r="M288" s="125"/>
      <c r="N288" s="126"/>
      <c r="O288" s="126"/>
      <c r="P288" s="126"/>
      <c r="Q288" s="126"/>
      <c r="R288" s="126"/>
    </row>
    <row r="289" spans="1:18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5"/>
      <c r="L289" s="124"/>
      <c r="M289" s="125"/>
      <c r="N289" s="126"/>
      <c r="O289" s="126"/>
      <c r="P289" s="126"/>
      <c r="Q289" s="126"/>
      <c r="R289" s="126"/>
    </row>
    <row r="290" spans="1:18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5"/>
      <c r="L290" s="124"/>
      <c r="M290" s="125"/>
      <c r="N290" s="126"/>
      <c r="O290" s="126"/>
      <c r="P290" s="126"/>
      <c r="Q290" s="126"/>
      <c r="R290" s="126"/>
    </row>
    <row r="291" spans="1:18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5"/>
      <c r="L291" s="124"/>
      <c r="M291" s="125"/>
      <c r="N291" s="126"/>
      <c r="O291" s="126"/>
      <c r="P291" s="126"/>
      <c r="Q291" s="126"/>
      <c r="R291" s="126"/>
    </row>
    <row r="292" spans="1:18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5"/>
      <c r="L292" s="124"/>
      <c r="M292" s="125"/>
      <c r="N292" s="126"/>
      <c r="O292" s="126"/>
      <c r="P292" s="126"/>
      <c r="Q292" s="126"/>
      <c r="R292" s="126"/>
    </row>
    <row r="293" spans="1:18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5"/>
      <c r="L293" s="124"/>
      <c r="M293" s="125"/>
      <c r="N293" s="126"/>
      <c r="O293" s="126"/>
      <c r="P293" s="126"/>
      <c r="Q293" s="126"/>
      <c r="R293" s="126"/>
    </row>
    <row r="294" spans="1:18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5"/>
      <c r="L294" s="124"/>
      <c r="M294" s="125"/>
      <c r="N294" s="126"/>
      <c r="O294" s="126"/>
      <c r="P294" s="126"/>
      <c r="Q294" s="126"/>
      <c r="R294" s="126"/>
    </row>
    <row r="295" spans="1:18">
      <c r="A295" s="124"/>
      <c r="B295" s="124"/>
      <c r="D295" s="124"/>
      <c r="E295" s="124"/>
      <c r="F295" s="124"/>
      <c r="G295" s="124"/>
      <c r="H295" s="124"/>
      <c r="I295" s="124"/>
      <c r="J295" s="124"/>
      <c r="K295" s="125"/>
      <c r="L295" s="124"/>
      <c r="M295" s="125"/>
      <c r="N295" s="126"/>
      <c r="O295" s="126"/>
      <c r="P295" s="126"/>
      <c r="Q295" s="126"/>
      <c r="R295" s="126"/>
    </row>
  </sheetData>
  <mergeCells count="17"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  <mergeCell ref="A45:B4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zoomScale="80" zoomScaleNormal="80" zoomScalePageLayoutView="10" workbookViewId="0">
      <selection activeCell="M22" sqref="M22"/>
    </sheetView>
  </sheetViews>
  <sheetFormatPr defaultColWidth="8.88671875" defaultRowHeight="13.2"/>
  <cols>
    <col min="1" max="1" width="6.44140625" style="1" customWidth="1"/>
    <col min="2" max="2" width="39.5546875" style="1" customWidth="1"/>
    <col min="3" max="3" width="17.6640625" style="89" customWidth="1"/>
    <col min="4" max="12" width="15.6640625" style="1" customWidth="1"/>
    <col min="13" max="13" width="34" style="1" customWidth="1"/>
    <col min="14" max="16384" width="8.88671875" style="1"/>
  </cols>
  <sheetData>
    <row r="1" spans="1:13" s="73" customFormat="1" ht="15">
      <c r="A1" s="71" t="s">
        <v>193</v>
      </c>
      <c r="B1" s="71"/>
      <c r="C1" s="96"/>
    </row>
    <row r="2" spans="1:13" s="73" customFormat="1" ht="15">
      <c r="A2" s="74"/>
      <c r="B2" s="74"/>
      <c r="C2" s="97"/>
      <c r="D2" s="76"/>
      <c r="E2" s="76"/>
      <c r="F2" s="76"/>
      <c r="G2" s="76"/>
    </row>
    <row r="3" spans="1:13" ht="15.6" thickBot="1">
      <c r="A3" s="53" t="s">
        <v>0</v>
      </c>
      <c r="B3" s="53"/>
      <c r="C3" s="78" t="s">
        <v>229</v>
      </c>
      <c r="E3" s="78"/>
      <c r="F3" s="78"/>
      <c r="G3" s="78"/>
      <c r="I3" s="79"/>
    </row>
    <row r="4" spans="1:13" ht="15">
      <c r="A4" s="808" t="s">
        <v>5</v>
      </c>
      <c r="B4" s="810" t="s">
        <v>124</v>
      </c>
      <c r="C4" s="812" t="s">
        <v>66</v>
      </c>
      <c r="D4" s="810" t="s">
        <v>95</v>
      </c>
      <c r="E4" s="810"/>
      <c r="F4" s="810"/>
      <c r="G4" s="810"/>
      <c r="H4" s="810"/>
      <c r="I4" s="810"/>
      <c r="J4" s="810"/>
      <c r="K4" s="810" t="s">
        <v>105</v>
      </c>
      <c r="L4" s="810" t="s">
        <v>94</v>
      </c>
      <c r="M4" s="814" t="s">
        <v>196</v>
      </c>
    </row>
    <row r="5" spans="1:13" ht="36.6" customHeight="1">
      <c r="A5" s="809"/>
      <c r="B5" s="811"/>
      <c r="C5" s="813"/>
      <c r="D5" s="699" t="s">
        <v>209</v>
      </c>
      <c r="E5" s="811" t="s">
        <v>197</v>
      </c>
      <c r="F5" s="811" t="s">
        <v>198</v>
      </c>
      <c r="G5" s="811" t="s">
        <v>58</v>
      </c>
      <c r="H5" s="811"/>
      <c r="I5" s="811"/>
      <c r="J5" s="811"/>
      <c r="K5" s="811"/>
      <c r="L5" s="811"/>
      <c r="M5" s="815"/>
    </row>
    <row r="6" spans="1:13" ht="26.4" customHeight="1">
      <c r="A6" s="809"/>
      <c r="B6" s="811"/>
      <c r="C6" s="813"/>
      <c r="D6" s="698" t="s">
        <v>210</v>
      </c>
      <c r="E6" s="811"/>
      <c r="F6" s="811"/>
      <c r="G6" s="588" t="s">
        <v>57</v>
      </c>
      <c r="H6" s="588" t="s">
        <v>68</v>
      </c>
      <c r="I6" s="588" t="s">
        <v>43</v>
      </c>
      <c r="J6" s="588" t="s">
        <v>44</v>
      </c>
      <c r="K6" s="811"/>
      <c r="L6" s="811"/>
      <c r="M6" s="815"/>
    </row>
    <row r="7" spans="1:13" ht="15">
      <c r="A7" s="809"/>
      <c r="B7" s="811"/>
      <c r="C7" s="813"/>
      <c r="D7" s="589"/>
      <c r="E7" s="588" t="s">
        <v>2</v>
      </c>
      <c r="F7" s="588" t="s">
        <v>3</v>
      </c>
      <c r="G7" s="588" t="s">
        <v>3</v>
      </c>
      <c r="H7" s="588" t="s">
        <v>3</v>
      </c>
      <c r="I7" s="588" t="s">
        <v>3</v>
      </c>
      <c r="J7" s="588" t="s">
        <v>3</v>
      </c>
      <c r="K7" s="588" t="s">
        <v>2</v>
      </c>
      <c r="L7" s="588" t="s">
        <v>2</v>
      </c>
      <c r="M7" s="815"/>
    </row>
    <row r="8" spans="1:13" ht="15">
      <c r="A8" s="98">
        <v>1</v>
      </c>
      <c r="B8" s="99"/>
      <c r="C8" s="3" t="s">
        <v>69</v>
      </c>
      <c r="D8" s="621"/>
      <c r="E8" s="623"/>
      <c r="F8" s="100">
        <f>SUM(G8,H8)</f>
        <v>0</v>
      </c>
      <c r="G8" s="100"/>
      <c r="H8" s="620"/>
      <c r="I8" s="101"/>
      <c r="J8" s="620"/>
      <c r="K8" s="621"/>
      <c r="L8" s="621"/>
      <c r="M8" s="4"/>
    </row>
    <row r="9" spans="1:13" ht="15">
      <c r="A9" s="98">
        <v>2</v>
      </c>
      <c r="B9" s="99"/>
      <c r="C9" s="3" t="s">
        <v>70</v>
      </c>
      <c r="D9" s="623"/>
      <c r="E9" s="623"/>
      <c r="F9" s="100">
        <f t="shared" ref="F9:F26" si="0">SUM(G9,H9)</f>
        <v>0</v>
      </c>
      <c r="G9" s="100"/>
      <c r="H9" s="620"/>
      <c r="I9" s="101"/>
      <c r="J9" s="620"/>
      <c r="K9" s="621"/>
      <c r="L9" s="621"/>
      <c r="M9" s="4"/>
    </row>
    <row r="10" spans="1:13" ht="39" customHeight="1">
      <c r="A10" s="98">
        <v>3</v>
      </c>
      <c r="B10" s="99"/>
      <c r="C10" s="3" t="s">
        <v>71</v>
      </c>
      <c r="D10" s="693">
        <v>5</v>
      </c>
      <c r="E10" s="693">
        <v>6</v>
      </c>
      <c r="F10" s="100">
        <f t="shared" si="0"/>
        <v>166.14999999999998</v>
      </c>
      <c r="G10" s="693">
        <v>30.11</v>
      </c>
      <c r="H10" s="3">
        <v>136.04</v>
      </c>
      <c r="I10" s="101">
        <f>G10+H10</f>
        <v>166.14999999999998</v>
      </c>
      <c r="J10" s="3"/>
      <c r="K10" s="3">
        <v>6</v>
      </c>
      <c r="L10" s="3">
        <v>5</v>
      </c>
      <c r="M10" s="806" t="s">
        <v>240</v>
      </c>
    </row>
    <row r="11" spans="1:13" ht="15">
      <c r="A11" s="98">
        <v>4</v>
      </c>
      <c r="B11" s="99"/>
      <c r="C11" s="3" t="s">
        <v>72</v>
      </c>
      <c r="D11" s="696"/>
      <c r="E11" s="693"/>
      <c r="F11" s="100">
        <f t="shared" si="0"/>
        <v>0</v>
      </c>
      <c r="G11" s="693"/>
      <c r="H11" s="3"/>
      <c r="I11" s="101"/>
      <c r="J11" s="3"/>
      <c r="K11" s="3"/>
      <c r="L11" s="3"/>
      <c r="M11" s="807"/>
    </row>
    <row r="12" spans="1:13" ht="15">
      <c r="A12" s="98">
        <v>5</v>
      </c>
      <c r="B12" s="99"/>
      <c r="C12" s="3" t="s">
        <v>73</v>
      </c>
      <c r="D12" s="693">
        <v>2</v>
      </c>
      <c r="E12" s="693">
        <v>3</v>
      </c>
      <c r="F12" s="100">
        <f t="shared" si="0"/>
        <v>132.13999999999999</v>
      </c>
      <c r="G12" s="693">
        <v>25.42</v>
      </c>
      <c r="H12" s="3">
        <v>106.72</v>
      </c>
      <c r="I12" s="101">
        <v>132.13999999999999</v>
      </c>
      <c r="J12" s="3"/>
      <c r="K12" s="3">
        <v>3</v>
      </c>
      <c r="L12" s="3">
        <v>2</v>
      </c>
      <c r="M12" s="4"/>
    </row>
    <row r="13" spans="1:13" ht="15">
      <c r="A13" s="98">
        <v>6</v>
      </c>
      <c r="B13" s="99"/>
      <c r="C13" s="3" t="s">
        <v>74</v>
      </c>
      <c r="D13" s="696"/>
      <c r="E13" s="693"/>
      <c r="F13" s="100">
        <f t="shared" si="0"/>
        <v>0</v>
      </c>
      <c r="G13" s="693"/>
      <c r="H13" s="3"/>
      <c r="I13" s="101"/>
      <c r="J13" s="3"/>
      <c r="K13" s="3"/>
      <c r="L13" s="3"/>
      <c r="M13" s="4"/>
    </row>
    <row r="14" spans="1:13" ht="26.4">
      <c r="A14" s="98">
        <v>7</v>
      </c>
      <c r="B14" s="99"/>
      <c r="C14" s="3" t="s">
        <v>75</v>
      </c>
      <c r="D14" s="693">
        <v>1</v>
      </c>
      <c r="E14" s="693">
        <v>1</v>
      </c>
      <c r="F14" s="100">
        <f t="shared" si="0"/>
        <v>17.240000000000002</v>
      </c>
      <c r="G14" s="693">
        <v>2.75</v>
      </c>
      <c r="H14" s="3">
        <v>14.49</v>
      </c>
      <c r="I14" s="101">
        <v>17.239999999999998</v>
      </c>
      <c r="J14" s="3"/>
      <c r="K14" s="694">
        <v>1</v>
      </c>
      <c r="L14" s="3">
        <v>1</v>
      </c>
      <c r="M14" s="695" t="s">
        <v>241</v>
      </c>
    </row>
    <row r="15" spans="1:13" ht="15">
      <c r="A15" s="98">
        <v>8</v>
      </c>
      <c r="B15" s="99"/>
      <c r="C15" s="3" t="s">
        <v>76</v>
      </c>
      <c r="D15" s="693">
        <v>1</v>
      </c>
      <c r="E15" s="693"/>
      <c r="F15" s="100">
        <f t="shared" si="0"/>
        <v>0</v>
      </c>
      <c r="G15" s="693"/>
      <c r="H15" s="3"/>
      <c r="I15" s="101"/>
      <c r="J15" s="3"/>
      <c r="K15" s="3">
        <v>2</v>
      </c>
      <c r="L15" s="3">
        <v>1</v>
      </c>
      <c r="M15" s="4"/>
    </row>
    <row r="16" spans="1:13" ht="15">
      <c r="A16" s="98">
        <v>9</v>
      </c>
      <c r="B16" s="99"/>
      <c r="C16" s="3" t="s">
        <v>77</v>
      </c>
      <c r="D16" s="697"/>
      <c r="E16" s="623"/>
      <c r="F16" s="100">
        <f t="shared" si="0"/>
        <v>0</v>
      </c>
      <c r="G16" s="100"/>
      <c r="H16" s="620"/>
      <c r="I16" s="101"/>
      <c r="J16" s="620"/>
      <c r="K16" s="621"/>
      <c r="L16" s="621"/>
      <c r="M16" s="4"/>
    </row>
    <row r="17" spans="1:13" ht="15">
      <c r="A17" s="98">
        <v>10</v>
      </c>
      <c r="B17" s="99"/>
      <c r="C17" s="3" t="s">
        <v>78</v>
      </c>
      <c r="D17" s="697"/>
      <c r="E17" s="623"/>
      <c r="F17" s="100">
        <f t="shared" si="0"/>
        <v>0</v>
      </c>
      <c r="G17" s="100"/>
      <c r="H17" s="620"/>
      <c r="I17" s="101"/>
      <c r="J17" s="620"/>
      <c r="K17" s="621"/>
      <c r="L17" s="621"/>
      <c r="M17" s="4"/>
    </row>
    <row r="18" spans="1:13" ht="15">
      <c r="A18" s="98">
        <v>11</v>
      </c>
      <c r="B18" s="99"/>
      <c r="C18" s="3" t="s">
        <v>79</v>
      </c>
      <c r="D18" s="623"/>
      <c r="E18" s="623"/>
      <c r="F18" s="100">
        <f t="shared" si="0"/>
        <v>0</v>
      </c>
      <c r="G18" s="100"/>
      <c r="H18" s="620"/>
      <c r="I18" s="101"/>
      <c r="J18" s="620"/>
      <c r="K18" s="621"/>
      <c r="L18" s="621"/>
      <c r="M18" s="4"/>
    </row>
    <row r="19" spans="1:13" ht="15">
      <c r="A19" s="98">
        <v>12</v>
      </c>
      <c r="B19" s="99"/>
      <c r="C19" s="3" t="s">
        <v>80</v>
      </c>
      <c r="D19" s="623"/>
      <c r="E19" s="623"/>
      <c r="F19" s="100">
        <f t="shared" si="0"/>
        <v>0</v>
      </c>
      <c r="G19" s="100"/>
      <c r="H19" s="620"/>
      <c r="I19" s="101"/>
      <c r="J19" s="620"/>
      <c r="K19" s="621"/>
      <c r="L19" s="621"/>
      <c r="M19" s="4"/>
    </row>
    <row r="20" spans="1:13" ht="15">
      <c r="A20" s="98">
        <v>13</v>
      </c>
      <c r="B20" s="99"/>
      <c r="C20" s="3" t="s">
        <v>107</v>
      </c>
      <c r="D20" s="623"/>
      <c r="E20" s="623"/>
      <c r="F20" s="100">
        <f t="shared" si="0"/>
        <v>0</v>
      </c>
      <c r="G20" s="100"/>
      <c r="H20" s="620"/>
      <c r="I20" s="101"/>
      <c r="J20" s="620"/>
      <c r="K20" s="621"/>
      <c r="L20" s="621"/>
      <c r="M20" s="4"/>
    </row>
    <row r="21" spans="1:13" ht="15">
      <c r="A21" s="98">
        <v>14</v>
      </c>
      <c r="B21" s="99"/>
      <c r="C21" s="3" t="s">
        <v>108</v>
      </c>
      <c r="D21" s="623"/>
      <c r="E21" s="623"/>
      <c r="F21" s="100">
        <f t="shared" si="0"/>
        <v>0</v>
      </c>
      <c r="G21" s="100"/>
      <c r="H21" s="620"/>
      <c r="I21" s="101"/>
      <c r="J21" s="620"/>
      <c r="K21" s="621"/>
      <c r="L21" s="621"/>
      <c r="M21" s="4"/>
    </row>
    <row r="22" spans="1:13" ht="15">
      <c r="A22" s="98">
        <v>15</v>
      </c>
      <c r="B22" s="99"/>
      <c r="C22" s="3" t="s">
        <v>141</v>
      </c>
      <c r="D22" s="623"/>
      <c r="E22" s="623"/>
      <c r="F22" s="100">
        <f t="shared" si="0"/>
        <v>0</v>
      </c>
      <c r="G22" s="100"/>
      <c r="H22" s="620"/>
      <c r="I22" s="101"/>
      <c r="J22" s="620"/>
      <c r="K22" s="621"/>
      <c r="L22" s="621"/>
      <c r="M22" s="4"/>
    </row>
    <row r="23" spans="1:13" ht="15">
      <c r="A23" s="98">
        <v>16</v>
      </c>
      <c r="B23" s="99"/>
      <c r="C23" s="3" t="s">
        <v>81</v>
      </c>
      <c r="D23" s="623"/>
      <c r="E23" s="623"/>
      <c r="F23" s="100">
        <f t="shared" si="0"/>
        <v>0</v>
      </c>
      <c r="G23" s="100"/>
      <c r="H23" s="620"/>
      <c r="I23" s="101"/>
      <c r="J23" s="620"/>
      <c r="K23" s="621"/>
      <c r="L23" s="621"/>
      <c r="M23" s="4"/>
    </row>
    <row r="24" spans="1:13" ht="15">
      <c r="A24" s="98">
        <v>17</v>
      </c>
      <c r="B24" s="99"/>
      <c r="C24" s="3" t="s">
        <v>87</v>
      </c>
      <c r="D24" s="623"/>
      <c r="E24" s="623"/>
      <c r="F24" s="100">
        <f t="shared" si="0"/>
        <v>0</v>
      </c>
      <c r="G24" s="100"/>
      <c r="H24" s="620"/>
      <c r="I24" s="101"/>
      <c r="J24" s="620"/>
      <c r="K24" s="621"/>
      <c r="L24" s="621"/>
      <c r="M24" s="4"/>
    </row>
    <row r="25" spans="1:13" ht="15">
      <c r="A25" s="98">
        <v>18</v>
      </c>
      <c r="B25" s="99"/>
      <c r="C25" s="3" t="s">
        <v>82</v>
      </c>
      <c r="D25" s="623"/>
      <c r="E25" s="623"/>
      <c r="F25" s="100">
        <f t="shared" si="0"/>
        <v>0</v>
      </c>
      <c r="G25" s="100"/>
      <c r="H25" s="620"/>
      <c r="I25" s="101"/>
      <c r="J25" s="620"/>
      <c r="K25" s="621"/>
      <c r="L25" s="621"/>
      <c r="M25" s="4"/>
    </row>
    <row r="26" spans="1:13" ht="15">
      <c r="A26" s="98">
        <v>19</v>
      </c>
      <c r="B26" s="99"/>
      <c r="C26" s="3" t="s">
        <v>83</v>
      </c>
      <c r="D26" s="623"/>
      <c r="E26" s="623"/>
      <c r="F26" s="100">
        <f t="shared" si="0"/>
        <v>0</v>
      </c>
      <c r="G26" s="100"/>
      <c r="H26" s="620"/>
      <c r="I26" s="101"/>
      <c r="J26" s="620"/>
      <c r="K26" s="621"/>
      <c r="L26" s="621"/>
      <c r="M26" s="4"/>
    </row>
    <row r="27" spans="1:13" ht="15.6" thickBot="1">
      <c r="A27" s="102"/>
      <c r="B27" s="103" t="s">
        <v>38</v>
      </c>
      <c r="C27" s="6"/>
      <c r="D27" s="622">
        <f>SUM(D6:D26)</f>
        <v>9</v>
      </c>
      <c r="E27" s="622">
        <f t="shared" ref="E27:L27" si="1">SUM(E8:E26)</f>
        <v>10</v>
      </c>
      <c r="F27" s="104">
        <f t="shared" si="1"/>
        <v>315.52999999999997</v>
      </c>
      <c r="G27" s="104">
        <f t="shared" si="1"/>
        <v>58.28</v>
      </c>
      <c r="H27" s="104">
        <f t="shared" si="1"/>
        <v>257.25</v>
      </c>
      <c r="I27" s="104">
        <f t="shared" si="1"/>
        <v>315.52999999999997</v>
      </c>
      <c r="J27" s="104">
        <f t="shared" si="1"/>
        <v>0</v>
      </c>
      <c r="K27" s="622">
        <f t="shared" si="1"/>
        <v>12</v>
      </c>
      <c r="L27" s="622">
        <f t="shared" si="1"/>
        <v>9</v>
      </c>
      <c r="M27" s="7"/>
    </row>
    <row r="28" spans="1:13">
      <c r="A28" s="80"/>
      <c r="B28" s="80"/>
      <c r="C28" s="10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31" spans="1:13">
      <c r="B31" s="1" t="s">
        <v>208</v>
      </c>
    </row>
    <row r="32" spans="1:13" ht="18.75" customHeight="1">
      <c r="B32" s="9" t="s">
        <v>221</v>
      </c>
      <c r="G32" s="90"/>
      <c r="H32" s="90"/>
    </row>
    <row r="34" spans="2:5">
      <c r="B34" s="1" t="s">
        <v>139</v>
      </c>
    </row>
    <row r="36" spans="2:5">
      <c r="B36" s="91" t="s">
        <v>135</v>
      </c>
    </row>
    <row r="37" spans="2:5">
      <c r="B37" s="92" t="s">
        <v>211</v>
      </c>
      <c r="C37" s="93" t="s">
        <v>138</v>
      </c>
      <c r="D37" s="93" t="s">
        <v>136</v>
      </c>
      <c r="E37" s="93" t="s">
        <v>137</v>
      </c>
    </row>
    <row r="38" spans="2:5">
      <c r="B38" s="93"/>
      <c r="C38" s="94"/>
      <c r="D38" s="3"/>
      <c r="E38" s="3"/>
    </row>
    <row r="39" spans="2:5">
      <c r="B39" s="93"/>
      <c r="C39" s="94"/>
      <c r="D39" s="3"/>
      <c r="E39" s="3"/>
    </row>
    <row r="40" spans="2:5">
      <c r="B40" s="3"/>
      <c r="C40" s="94"/>
      <c r="D40" s="3"/>
      <c r="E40" s="3"/>
    </row>
    <row r="42" spans="2:5">
      <c r="B42" s="91" t="s">
        <v>183</v>
      </c>
    </row>
    <row r="44" spans="2:5">
      <c r="B44" s="1" t="s">
        <v>184</v>
      </c>
    </row>
  </sheetData>
  <mergeCells count="11">
    <mergeCell ref="M10:M11"/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topLeftCell="A4" zoomScale="80" zoomScaleNormal="80" zoomScalePageLayoutView="10" workbookViewId="0">
      <selection activeCell="E25" sqref="E25"/>
    </sheetView>
  </sheetViews>
  <sheetFormatPr defaultColWidth="8.88671875" defaultRowHeight="13.8"/>
  <cols>
    <col min="1" max="1" width="6.44140625" style="1" customWidth="1"/>
    <col min="2" max="2" width="39.5546875" style="1" customWidth="1"/>
    <col min="3" max="3" width="28.5546875" style="95" bestFit="1" customWidth="1"/>
    <col min="4" max="4" width="22" style="1" customWidth="1"/>
    <col min="5" max="5" width="26.33203125" style="1" customWidth="1"/>
    <col min="6" max="6" width="29.5546875" style="1" customWidth="1"/>
    <col min="7" max="7" width="31.44140625" style="1" customWidth="1"/>
    <col min="8" max="8" width="16.88671875" style="1" customWidth="1"/>
    <col min="9" max="9" width="36.6640625" style="1" customWidth="1"/>
    <col min="10" max="10" width="10.109375" style="1" bestFit="1" customWidth="1"/>
    <col min="11" max="11" width="16.6640625" style="1" customWidth="1"/>
    <col min="12" max="16384" width="8.88671875" style="1"/>
  </cols>
  <sheetData>
    <row r="1" spans="1:12" s="73" customFormat="1" ht="15">
      <c r="A1" s="71" t="s">
        <v>194</v>
      </c>
      <c r="B1" s="71"/>
      <c r="C1" s="72"/>
    </row>
    <row r="2" spans="1:12" s="73" customFormat="1" ht="15">
      <c r="A2" s="74"/>
      <c r="B2" s="74"/>
      <c r="C2" s="75"/>
      <c r="D2" s="76"/>
      <c r="E2" s="76"/>
      <c r="F2" s="76"/>
      <c r="G2" s="76"/>
    </row>
    <row r="3" spans="1:12" ht="15.6" thickBot="1">
      <c r="A3" s="53" t="s">
        <v>0</v>
      </c>
      <c r="B3" s="53"/>
      <c r="C3" s="77" t="s">
        <v>229</v>
      </c>
      <c r="D3" s="78"/>
      <c r="E3" s="78"/>
      <c r="F3" s="78"/>
      <c r="G3" s="78"/>
      <c r="I3" s="79"/>
    </row>
    <row r="4" spans="1:12" ht="16.5" customHeight="1">
      <c r="A4" s="808" t="s">
        <v>5</v>
      </c>
      <c r="B4" s="810" t="s">
        <v>124</v>
      </c>
      <c r="C4" s="812" t="s">
        <v>66</v>
      </c>
      <c r="D4" s="810" t="s">
        <v>95</v>
      </c>
      <c r="E4" s="810"/>
      <c r="F4" s="810"/>
      <c r="G4" s="810"/>
      <c r="H4" s="810"/>
      <c r="I4" s="810"/>
      <c r="J4" s="810"/>
      <c r="K4" s="814" t="s">
        <v>196</v>
      </c>
    </row>
    <row r="5" spans="1:12" ht="15">
      <c r="A5" s="809"/>
      <c r="B5" s="811"/>
      <c r="C5" s="813"/>
      <c r="D5" s="587"/>
      <c r="E5" s="811" t="s">
        <v>197</v>
      </c>
      <c r="F5" s="822" t="s">
        <v>198</v>
      </c>
      <c r="G5" s="816" t="s">
        <v>58</v>
      </c>
      <c r="H5" s="817"/>
      <c r="I5" s="817"/>
      <c r="J5" s="818"/>
      <c r="K5" s="815"/>
      <c r="L5" s="80"/>
    </row>
    <row r="6" spans="1:12" ht="15.6" customHeight="1">
      <c r="A6" s="809"/>
      <c r="B6" s="811"/>
      <c r="C6" s="813"/>
      <c r="D6" s="590" t="s">
        <v>67</v>
      </c>
      <c r="E6" s="811"/>
      <c r="F6" s="823"/>
      <c r="G6" s="819"/>
      <c r="H6" s="820"/>
      <c r="I6" s="820"/>
      <c r="J6" s="821"/>
      <c r="K6" s="815"/>
      <c r="L6" s="80"/>
    </row>
    <row r="7" spans="1:12" ht="30">
      <c r="A7" s="809"/>
      <c r="B7" s="811"/>
      <c r="C7" s="813"/>
      <c r="D7" s="590" t="s">
        <v>195</v>
      </c>
      <c r="E7" s="811"/>
      <c r="F7" s="824"/>
      <c r="G7" s="588" t="s">
        <v>57</v>
      </c>
      <c r="H7" s="588" t="s">
        <v>68</v>
      </c>
      <c r="I7" s="588" t="s">
        <v>43</v>
      </c>
      <c r="J7" s="588" t="s">
        <v>44</v>
      </c>
      <c r="K7" s="815"/>
      <c r="L7" s="80"/>
    </row>
    <row r="8" spans="1:12" ht="15">
      <c r="A8" s="809"/>
      <c r="B8" s="811"/>
      <c r="C8" s="813"/>
      <c r="D8" s="591"/>
      <c r="E8" s="588" t="s">
        <v>2</v>
      </c>
      <c r="F8" s="588" t="s">
        <v>3</v>
      </c>
      <c r="G8" s="588" t="s">
        <v>3</v>
      </c>
      <c r="H8" s="588" t="s">
        <v>3</v>
      </c>
      <c r="I8" s="588" t="s">
        <v>3</v>
      </c>
      <c r="J8" s="588" t="s">
        <v>3</v>
      </c>
      <c r="K8" s="815"/>
      <c r="L8" s="80"/>
    </row>
    <row r="9" spans="1:12" ht="23.4" customHeight="1">
      <c r="A9" s="81">
        <v>20</v>
      </c>
      <c r="B9" s="82"/>
      <c r="C9" s="83" t="s">
        <v>84</v>
      </c>
      <c r="D9" s="626"/>
      <c r="E9" s="626"/>
      <c r="F9" s="624">
        <f>SUM($G9,$H9)</f>
        <v>0</v>
      </c>
      <c r="G9" s="624"/>
      <c r="H9" s="624"/>
      <c r="I9" s="624"/>
      <c r="J9" s="624"/>
      <c r="K9" s="84"/>
      <c r="L9" s="80"/>
    </row>
    <row r="10" spans="1:12" ht="15" customHeight="1">
      <c r="A10" s="2">
        <v>21</v>
      </c>
      <c r="B10" s="3"/>
      <c r="C10" s="85" t="s">
        <v>85</v>
      </c>
      <c r="D10" s="621"/>
      <c r="E10" s="621"/>
      <c r="F10" s="624">
        <f t="shared" ref="F10:F38" si="0">SUM($G10,$H10)</f>
        <v>0</v>
      </c>
      <c r="G10" s="620"/>
      <c r="H10" s="620"/>
      <c r="I10" s="620"/>
      <c r="J10" s="620"/>
      <c r="K10" s="4"/>
    </row>
    <row r="11" spans="1:12" ht="15" customHeight="1">
      <c r="A11" s="81">
        <v>22</v>
      </c>
      <c r="B11" s="3"/>
      <c r="C11" s="86" t="s">
        <v>86</v>
      </c>
      <c r="D11" s="621"/>
      <c r="E11" s="621"/>
      <c r="F11" s="624">
        <f t="shared" si="0"/>
        <v>0</v>
      </c>
      <c r="G11" s="620"/>
      <c r="H11" s="620"/>
      <c r="I11" s="620"/>
      <c r="J11" s="620"/>
      <c r="K11" s="4"/>
    </row>
    <row r="12" spans="1:12" ht="15" customHeight="1">
      <c r="A12" s="2">
        <v>23</v>
      </c>
      <c r="B12" s="3"/>
      <c r="C12" s="86" t="s">
        <v>97</v>
      </c>
      <c r="D12" s="621"/>
      <c r="E12" s="621"/>
      <c r="F12" s="624">
        <f t="shared" si="0"/>
        <v>0</v>
      </c>
      <c r="G12" s="620"/>
      <c r="H12" s="620"/>
      <c r="I12" s="620"/>
      <c r="J12" s="620"/>
      <c r="K12" s="4"/>
    </row>
    <row r="13" spans="1:12" ht="15" customHeight="1">
      <c r="A13" s="81">
        <v>24</v>
      </c>
      <c r="B13" s="3"/>
      <c r="C13" s="86" t="s">
        <v>128</v>
      </c>
      <c r="D13" s="621"/>
      <c r="E13" s="621"/>
      <c r="F13" s="624">
        <f t="shared" si="0"/>
        <v>0</v>
      </c>
      <c r="G13" s="620"/>
      <c r="H13" s="620"/>
      <c r="I13" s="620"/>
      <c r="J13" s="620"/>
      <c r="K13" s="4"/>
    </row>
    <row r="14" spans="1:12" ht="15" customHeight="1">
      <c r="A14" s="2">
        <v>25</v>
      </c>
      <c r="B14" s="3"/>
      <c r="C14" s="86" t="s">
        <v>142</v>
      </c>
      <c r="D14" s="621"/>
      <c r="E14" s="621"/>
      <c r="F14" s="624">
        <f t="shared" si="0"/>
        <v>0</v>
      </c>
      <c r="G14" s="620"/>
      <c r="H14" s="620"/>
      <c r="I14" s="620"/>
      <c r="J14" s="620"/>
      <c r="K14" s="4"/>
    </row>
    <row r="15" spans="1:12" ht="15" customHeight="1">
      <c r="A15" s="81">
        <v>26</v>
      </c>
      <c r="B15" s="3"/>
      <c r="C15" s="86" t="s">
        <v>98</v>
      </c>
      <c r="D15" s="621"/>
      <c r="E15" s="621"/>
      <c r="F15" s="624">
        <f t="shared" si="0"/>
        <v>0</v>
      </c>
      <c r="G15" s="620"/>
      <c r="H15" s="620"/>
      <c r="I15" s="620"/>
      <c r="J15" s="620"/>
      <c r="K15" s="4"/>
    </row>
    <row r="16" spans="1:12" ht="15" customHeight="1">
      <c r="A16" s="2">
        <v>27</v>
      </c>
      <c r="B16" s="3"/>
      <c r="C16" s="86" t="s">
        <v>99</v>
      </c>
      <c r="D16" s="621"/>
      <c r="E16" s="621"/>
      <c r="F16" s="624">
        <f t="shared" si="0"/>
        <v>0</v>
      </c>
      <c r="G16" s="620"/>
      <c r="H16" s="620"/>
      <c r="I16" s="620"/>
      <c r="J16" s="620"/>
      <c r="K16" s="4"/>
    </row>
    <row r="17" spans="1:11" ht="15" customHeight="1">
      <c r="A17" s="81">
        <v>28</v>
      </c>
      <c r="B17" s="3"/>
      <c r="C17" s="86" t="s">
        <v>143</v>
      </c>
      <c r="D17" s="621"/>
      <c r="E17" s="621"/>
      <c r="F17" s="624">
        <f t="shared" si="0"/>
        <v>0</v>
      </c>
      <c r="G17" s="620"/>
      <c r="H17" s="620"/>
      <c r="I17" s="620"/>
      <c r="J17" s="620"/>
      <c r="K17" s="4"/>
    </row>
    <row r="18" spans="1:11" ht="15" customHeight="1">
      <c r="A18" s="2">
        <v>29</v>
      </c>
      <c r="B18" s="3"/>
      <c r="C18" s="86" t="s">
        <v>144</v>
      </c>
      <c r="D18" s="621"/>
      <c r="E18" s="621"/>
      <c r="F18" s="624">
        <f t="shared" si="0"/>
        <v>0</v>
      </c>
      <c r="G18" s="620"/>
      <c r="H18" s="620"/>
      <c r="I18" s="620"/>
      <c r="J18" s="620"/>
      <c r="K18" s="4"/>
    </row>
    <row r="19" spans="1:11" ht="15" customHeight="1">
      <c r="A19" s="81">
        <v>30</v>
      </c>
      <c r="B19" s="3"/>
      <c r="C19" s="86" t="s">
        <v>145</v>
      </c>
      <c r="D19" s="621"/>
      <c r="E19" s="621"/>
      <c r="F19" s="624">
        <f t="shared" si="0"/>
        <v>0</v>
      </c>
      <c r="G19" s="620"/>
      <c r="H19" s="620"/>
      <c r="I19" s="620"/>
      <c r="J19" s="620"/>
      <c r="K19" s="4"/>
    </row>
    <row r="20" spans="1:11" ht="15" customHeight="1">
      <c r="A20" s="2">
        <v>31</v>
      </c>
      <c r="B20" s="3"/>
      <c r="C20" s="86" t="s">
        <v>146</v>
      </c>
      <c r="D20" s="621"/>
      <c r="E20" s="621"/>
      <c r="F20" s="624">
        <f t="shared" si="0"/>
        <v>0</v>
      </c>
      <c r="G20" s="620"/>
      <c r="H20" s="620"/>
      <c r="I20" s="620"/>
      <c r="J20" s="620"/>
      <c r="K20" s="4"/>
    </row>
    <row r="21" spans="1:11" ht="15" customHeight="1">
      <c r="A21" s="81">
        <v>32</v>
      </c>
      <c r="B21" s="3"/>
      <c r="C21" s="86" t="s">
        <v>147</v>
      </c>
      <c r="D21" s="621"/>
      <c r="E21" s="621"/>
      <c r="F21" s="624">
        <f t="shared" si="0"/>
        <v>0</v>
      </c>
      <c r="G21" s="620"/>
      <c r="H21" s="620"/>
      <c r="I21" s="620"/>
      <c r="J21" s="620"/>
      <c r="K21" s="4"/>
    </row>
    <row r="22" spans="1:11" ht="15" customHeight="1">
      <c r="A22" s="2">
        <v>33</v>
      </c>
      <c r="B22" s="3"/>
      <c r="C22" s="86" t="s">
        <v>148</v>
      </c>
      <c r="D22" s="621"/>
      <c r="E22" s="621"/>
      <c r="F22" s="624">
        <f t="shared" si="0"/>
        <v>0</v>
      </c>
      <c r="G22" s="620"/>
      <c r="H22" s="620"/>
      <c r="I22" s="620"/>
      <c r="J22" s="620"/>
      <c r="K22" s="4"/>
    </row>
    <row r="23" spans="1:11" ht="15" customHeight="1">
      <c r="A23" s="81">
        <v>34</v>
      </c>
      <c r="B23" s="3"/>
      <c r="C23" s="86" t="s">
        <v>149</v>
      </c>
      <c r="D23" s="621"/>
      <c r="E23" s="621"/>
      <c r="F23" s="624">
        <f t="shared" si="0"/>
        <v>0</v>
      </c>
      <c r="G23" s="620"/>
      <c r="H23" s="620"/>
      <c r="I23" s="620"/>
      <c r="J23" s="620"/>
      <c r="K23" s="4"/>
    </row>
    <row r="24" spans="1:11" ht="15" customHeight="1">
      <c r="A24" s="2">
        <v>35</v>
      </c>
      <c r="B24" s="3"/>
      <c r="C24" s="86" t="s">
        <v>150</v>
      </c>
      <c r="D24" s="621"/>
      <c r="E24" s="621"/>
      <c r="F24" s="624">
        <f t="shared" si="0"/>
        <v>0</v>
      </c>
      <c r="G24" s="620"/>
      <c r="H24" s="620"/>
      <c r="I24" s="620"/>
      <c r="J24" s="620"/>
      <c r="K24" s="4"/>
    </row>
    <row r="25" spans="1:11" ht="15" customHeight="1">
      <c r="A25" s="81">
        <v>36</v>
      </c>
      <c r="B25" s="3"/>
      <c r="C25" s="86" t="s">
        <v>151</v>
      </c>
      <c r="D25" s="621"/>
      <c r="E25" s="621"/>
      <c r="F25" s="624">
        <f t="shared" si="0"/>
        <v>0</v>
      </c>
      <c r="G25" s="620"/>
      <c r="H25" s="620"/>
      <c r="I25" s="620"/>
      <c r="J25" s="620"/>
      <c r="K25" s="4"/>
    </row>
    <row r="26" spans="1:11" ht="15" customHeight="1">
      <c r="A26" s="2">
        <v>37</v>
      </c>
      <c r="B26" s="3"/>
      <c r="C26" s="86" t="s">
        <v>152</v>
      </c>
      <c r="D26" s="621"/>
      <c r="E26" s="621"/>
      <c r="F26" s="624">
        <f t="shared" si="0"/>
        <v>0</v>
      </c>
      <c r="G26" s="620"/>
      <c r="H26" s="620"/>
      <c r="I26" s="620"/>
      <c r="J26" s="620"/>
      <c r="K26" s="4"/>
    </row>
    <row r="27" spans="1:11" ht="15" customHeight="1">
      <c r="A27" s="81">
        <v>38</v>
      </c>
      <c r="B27" s="3"/>
      <c r="C27" s="86" t="s">
        <v>153</v>
      </c>
      <c r="D27" s="621"/>
      <c r="E27" s="621"/>
      <c r="F27" s="624">
        <f t="shared" si="0"/>
        <v>0</v>
      </c>
      <c r="G27" s="620"/>
      <c r="H27" s="620"/>
      <c r="I27" s="620"/>
      <c r="J27" s="620"/>
      <c r="K27" s="4"/>
    </row>
    <row r="28" spans="1:11" ht="15" customHeight="1">
      <c r="A28" s="2">
        <v>39</v>
      </c>
      <c r="B28" s="3"/>
      <c r="C28" s="86" t="s">
        <v>154</v>
      </c>
      <c r="D28" s="621"/>
      <c r="E28" s="621"/>
      <c r="F28" s="624">
        <f t="shared" si="0"/>
        <v>0</v>
      </c>
      <c r="G28" s="620"/>
      <c r="H28" s="620"/>
      <c r="I28" s="620"/>
      <c r="J28" s="620"/>
      <c r="K28" s="4"/>
    </row>
    <row r="29" spans="1:11" ht="15" customHeight="1">
      <c r="A29" s="81">
        <v>40</v>
      </c>
      <c r="B29" s="3"/>
      <c r="C29" s="86" t="s">
        <v>155</v>
      </c>
      <c r="D29" s="621"/>
      <c r="E29" s="621"/>
      <c r="F29" s="624">
        <f t="shared" si="0"/>
        <v>0</v>
      </c>
      <c r="G29" s="620"/>
      <c r="H29" s="620"/>
      <c r="I29" s="620"/>
      <c r="J29" s="620"/>
      <c r="K29" s="4"/>
    </row>
    <row r="30" spans="1:11" ht="15" customHeight="1">
      <c r="A30" s="2">
        <v>41</v>
      </c>
      <c r="B30" s="3"/>
      <c r="C30" s="86" t="s">
        <v>156</v>
      </c>
      <c r="D30" s="621"/>
      <c r="E30" s="621"/>
      <c r="F30" s="624">
        <f t="shared" si="0"/>
        <v>0</v>
      </c>
      <c r="G30" s="620"/>
      <c r="H30" s="620"/>
      <c r="I30" s="620"/>
      <c r="J30" s="620"/>
      <c r="K30" s="4"/>
    </row>
    <row r="31" spans="1:11" ht="15" customHeight="1">
      <c r="A31" s="81">
        <v>42</v>
      </c>
      <c r="B31" s="3"/>
      <c r="C31" s="86" t="s">
        <v>157</v>
      </c>
      <c r="D31" s="621"/>
      <c r="E31" s="621"/>
      <c r="F31" s="624">
        <f t="shared" si="0"/>
        <v>0</v>
      </c>
      <c r="G31" s="620"/>
      <c r="H31" s="620"/>
      <c r="I31" s="620"/>
      <c r="J31" s="620"/>
      <c r="K31" s="4"/>
    </row>
    <row r="32" spans="1:11" ht="15" customHeight="1">
      <c r="A32" s="2">
        <v>43</v>
      </c>
      <c r="B32" s="3"/>
      <c r="C32" s="85" t="s">
        <v>166</v>
      </c>
      <c r="D32" s="621"/>
      <c r="E32" s="621"/>
      <c r="F32" s="624">
        <f t="shared" si="0"/>
        <v>0</v>
      </c>
      <c r="G32" s="620"/>
      <c r="H32" s="620"/>
      <c r="I32" s="620"/>
      <c r="J32" s="620"/>
      <c r="K32" s="4"/>
    </row>
    <row r="33" spans="1:11" ht="15" customHeight="1">
      <c r="A33" s="81">
        <v>44</v>
      </c>
      <c r="B33" s="3"/>
      <c r="C33" s="85" t="s">
        <v>167</v>
      </c>
      <c r="D33" s="621"/>
      <c r="E33" s="621"/>
      <c r="F33" s="624">
        <f t="shared" si="0"/>
        <v>0</v>
      </c>
      <c r="G33" s="620"/>
      <c r="H33" s="620"/>
      <c r="I33" s="620"/>
      <c r="J33" s="620"/>
      <c r="K33" s="4"/>
    </row>
    <row r="34" spans="1:11" ht="15" customHeight="1">
      <c r="A34" s="2">
        <v>45</v>
      </c>
      <c r="B34" s="3"/>
      <c r="C34" s="85" t="s">
        <v>168</v>
      </c>
      <c r="D34" s="621"/>
      <c r="E34" s="621"/>
      <c r="F34" s="624">
        <f t="shared" si="0"/>
        <v>0</v>
      </c>
      <c r="G34" s="620"/>
      <c r="H34" s="620"/>
      <c r="I34" s="620"/>
      <c r="J34" s="620"/>
      <c r="K34" s="4"/>
    </row>
    <row r="35" spans="1:11" ht="15" customHeight="1">
      <c r="A35" s="81">
        <v>46</v>
      </c>
      <c r="B35" s="3"/>
      <c r="C35" s="85" t="s">
        <v>169</v>
      </c>
      <c r="D35" s="621"/>
      <c r="E35" s="621"/>
      <c r="F35" s="624">
        <f t="shared" si="0"/>
        <v>0</v>
      </c>
      <c r="G35" s="620"/>
      <c r="H35" s="620"/>
      <c r="I35" s="620"/>
      <c r="J35" s="620"/>
      <c r="K35" s="4"/>
    </row>
    <row r="36" spans="1:11" ht="15" customHeight="1">
      <c r="A36" s="2">
        <v>47</v>
      </c>
      <c r="B36" s="3"/>
      <c r="C36" s="85" t="s">
        <v>170</v>
      </c>
      <c r="D36" s="621"/>
      <c r="E36" s="621"/>
      <c r="F36" s="624">
        <f t="shared" si="0"/>
        <v>0</v>
      </c>
      <c r="G36" s="620"/>
      <c r="H36" s="620"/>
      <c r="I36" s="620"/>
      <c r="J36" s="620"/>
      <c r="K36" s="4"/>
    </row>
    <row r="37" spans="1:11" ht="15" customHeight="1">
      <c r="A37" s="81">
        <v>48</v>
      </c>
      <c r="B37" s="3"/>
      <c r="C37" s="86" t="s">
        <v>133</v>
      </c>
      <c r="D37" s="621"/>
      <c r="E37" s="621"/>
      <c r="F37" s="624">
        <f t="shared" si="0"/>
        <v>0</v>
      </c>
      <c r="G37" s="620"/>
      <c r="H37" s="620"/>
      <c r="I37" s="620"/>
      <c r="J37" s="620"/>
      <c r="K37" s="4"/>
    </row>
    <row r="38" spans="1:11" ht="15" customHeight="1">
      <c r="A38" s="2">
        <v>49</v>
      </c>
      <c r="B38" s="3"/>
      <c r="C38" s="86" t="s">
        <v>106</v>
      </c>
      <c r="D38" s="621"/>
      <c r="E38" s="621"/>
      <c r="F38" s="624">
        <f t="shared" si="0"/>
        <v>0</v>
      </c>
      <c r="G38" s="620"/>
      <c r="H38" s="620"/>
      <c r="I38" s="620"/>
      <c r="J38" s="620"/>
      <c r="K38" s="4"/>
    </row>
    <row r="39" spans="1:11" ht="15" customHeight="1" thickBot="1">
      <c r="A39" s="87"/>
      <c r="B39" s="6" t="s">
        <v>38</v>
      </c>
      <c r="C39" s="88" t="s">
        <v>96</v>
      </c>
      <c r="D39" s="627">
        <f>SUM(D9:D38)</f>
        <v>0</v>
      </c>
      <c r="E39" s="627">
        <f t="shared" ref="E39:K39" si="1">SUM(E9:E38)</f>
        <v>0</v>
      </c>
      <c r="F39" s="625">
        <f t="shared" si="1"/>
        <v>0</v>
      </c>
      <c r="G39" s="625">
        <f t="shared" si="1"/>
        <v>0</v>
      </c>
      <c r="H39" s="625">
        <f t="shared" si="1"/>
        <v>0</v>
      </c>
      <c r="I39" s="625">
        <f t="shared" si="1"/>
        <v>0</v>
      </c>
      <c r="J39" s="625">
        <f t="shared" si="1"/>
        <v>0</v>
      </c>
      <c r="K39" s="7">
        <f t="shared" si="1"/>
        <v>0</v>
      </c>
    </row>
    <row r="43" spans="1:11" ht="13.2">
      <c r="B43" s="1" t="s">
        <v>208</v>
      </c>
      <c r="C43" s="89"/>
    </row>
    <row r="44" spans="1:11" ht="18.75" customHeight="1">
      <c r="B44" s="9" t="s">
        <v>221</v>
      </c>
      <c r="C44" s="89"/>
      <c r="G44" s="90"/>
      <c r="H44" s="90"/>
    </row>
    <row r="45" spans="1:11" ht="13.2">
      <c r="C45" s="89"/>
    </row>
    <row r="46" spans="1:11" ht="13.2">
      <c r="B46" s="1" t="s">
        <v>139</v>
      </c>
      <c r="C46" s="89"/>
    </row>
    <row r="47" spans="1:11" ht="13.2">
      <c r="C47" s="89"/>
    </row>
    <row r="48" spans="1:11" ht="13.2">
      <c r="B48" s="91" t="s">
        <v>135</v>
      </c>
      <c r="C48" s="89"/>
    </row>
    <row r="49" spans="2:5" ht="13.2">
      <c r="B49" s="92" t="s">
        <v>211</v>
      </c>
      <c r="C49" s="93" t="s">
        <v>138</v>
      </c>
      <c r="D49" s="93" t="s">
        <v>136</v>
      </c>
      <c r="E49" s="93" t="s">
        <v>137</v>
      </c>
    </row>
    <row r="50" spans="2:5" ht="13.2">
      <c r="B50" s="93"/>
      <c r="C50" s="94"/>
      <c r="D50" s="3"/>
      <c r="E50" s="3"/>
    </row>
    <row r="51" spans="2:5" ht="13.2">
      <c r="B51" s="93"/>
      <c r="C51" s="94"/>
      <c r="D51" s="3"/>
      <c r="E51" s="3"/>
    </row>
    <row r="52" spans="2:5" ht="13.2">
      <c r="B52" s="3"/>
      <c r="C52" s="94"/>
      <c r="D52" s="3"/>
      <c r="E52" s="3"/>
    </row>
    <row r="54" spans="2:5">
      <c r="B54" s="91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I18" sqref="I18:J18"/>
    </sheetView>
  </sheetViews>
  <sheetFormatPr defaultColWidth="8.88671875" defaultRowHeight="15"/>
  <cols>
    <col min="1" max="1" width="5.6640625" style="70" customWidth="1"/>
    <col min="2" max="2" width="22.44140625" style="20" customWidth="1"/>
    <col min="3" max="3" width="21.44140625" style="20" customWidth="1"/>
    <col min="4" max="4" width="28.88671875" style="20" customWidth="1"/>
    <col min="5" max="5" width="17.109375" style="20" customWidth="1"/>
    <col min="6" max="6" width="13.5546875" style="20" customWidth="1"/>
    <col min="7" max="10" width="7.6640625" style="46" customWidth="1"/>
    <col min="11" max="11" width="6.5546875" style="46" customWidth="1"/>
    <col min="12" max="12" width="7.6640625" style="46" customWidth="1"/>
    <col min="13" max="16384" width="8.88671875" style="20"/>
  </cols>
  <sheetData>
    <row r="1" spans="1:12">
      <c r="A1" s="825" t="s">
        <v>126</v>
      </c>
      <c r="B1" s="825"/>
      <c r="C1" s="825"/>
      <c r="D1" s="825"/>
      <c r="E1" s="825"/>
      <c r="F1" s="825"/>
      <c r="G1" s="825"/>
    </row>
    <row r="2" spans="1:12">
      <c r="A2" s="47"/>
      <c r="B2" s="48"/>
      <c r="C2" s="48"/>
      <c r="D2" s="49"/>
      <c r="E2" s="50"/>
      <c r="F2" s="50" t="s">
        <v>121</v>
      </c>
      <c r="G2" s="51"/>
    </row>
    <row r="3" spans="1:12" ht="15.75" customHeight="1" thickBot="1">
      <c r="A3" s="52" t="s">
        <v>0</v>
      </c>
      <c r="B3" s="53"/>
      <c r="C3" s="54"/>
      <c r="D3" s="55" t="s">
        <v>229</v>
      </c>
      <c r="E3" s="55"/>
      <c r="F3" s="465"/>
      <c r="G3" s="465"/>
      <c r="H3" s="465"/>
    </row>
    <row r="4" spans="1:12" s="1" customFormat="1" ht="87" customHeight="1" thickBot="1">
      <c r="A4" s="592" t="s">
        <v>64</v>
      </c>
      <c r="B4" s="593" t="s">
        <v>91</v>
      </c>
      <c r="C4" s="594" t="s">
        <v>63</v>
      </c>
      <c r="D4" s="593" t="s">
        <v>61</v>
      </c>
      <c r="E4" s="593" t="s">
        <v>62</v>
      </c>
      <c r="F4" s="593" t="s">
        <v>220</v>
      </c>
      <c r="G4" s="595" t="s">
        <v>213</v>
      </c>
      <c r="H4" s="595" t="s">
        <v>212</v>
      </c>
      <c r="I4" s="595" t="s">
        <v>214</v>
      </c>
      <c r="J4" s="595" t="s">
        <v>215</v>
      </c>
      <c r="K4" s="595" t="s">
        <v>216</v>
      </c>
      <c r="L4" s="596" t="s">
        <v>217</v>
      </c>
    </row>
    <row r="5" spans="1:12" s="59" customFormat="1" ht="33.6" customHeight="1">
      <c r="A5" s="502">
        <v>1</v>
      </c>
      <c r="B5" s="503" t="s">
        <v>236</v>
      </c>
      <c r="C5" s="504" t="s">
        <v>242</v>
      </c>
      <c r="D5" s="505" t="s">
        <v>243</v>
      </c>
      <c r="E5" s="505" t="s">
        <v>244</v>
      </c>
      <c r="F5" s="506">
        <v>6089.55</v>
      </c>
      <c r="G5" s="506">
        <v>1</v>
      </c>
      <c r="H5" s="507"/>
      <c r="I5" s="507"/>
      <c r="J5" s="507"/>
      <c r="K5" s="507"/>
      <c r="L5" s="508" t="s">
        <v>245</v>
      </c>
    </row>
    <row r="6" spans="1:12" s="59" customFormat="1" ht="30" customHeight="1">
      <c r="A6" s="499">
        <v>2</v>
      </c>
      <c r="B6" s="56"/>
      <c r="C6" s="57" t="s">
        <v>246</v>
      </c>
      <c r="D6" s="58" t="s">
        <v>247</v>
      </c>
      <c r="E6" s="58" t="s">
        <v>244</v>
      </c>
      <c r="F6" s="29">
        <v>7.2</v>
      </c>
      <c r="G6" s="29"/>
      <c r="H6" s="30">
        <v>1</v>
      </c>
      <c r="I6" s="30"/>
      <c r="J6" s="30"/>
      <c r="K6" s="30"/>
      <c r="L6" s="31"/>
    </row>
    <row r="7" spans="1:12" s="59" customFormat="1" ht="15" customHeight="1">
      <c r="A7" s="499">
        <v>3</v>
      </c>
      <c r="B7" s="56"/>
      <c r="C7" s="57"/>
      <c r="D7" s="58"/>
      <c r="E7" s="58"/>
      <c r="F7" s="628"/>
      <c r="G7" s="29"/>
      <c r="H7" s="30"/>
      <c r="I7" s="30"/>
      <c r="J7" s="30"/>
      <c r="K7" s="30"/>
      <c r="L7" s="31"/>
    </row>
    <row r="8" spans="1:12" s="59" customFormat="1" ht="15" customHeight="1">
      <c r="A8" s="499">
        <v>4</v>
      </c>
      <c r="B8" s="56"/>
      <c r="C8" s="57"/>
      <c r="D8" s="58"/>
      <c r="E8" s="58"/>
      <c r="F8" s="628"/>
      <c r="G8" s="29"/>
      <c r="H8" s="30"/>
      <c r="I8" s="30"/>
      <c r="J8" s="30"/>
      <c r="K8" s="30"/>
      <c r="L8" s="31"/>
    </row>
    <row r="9" spans="1:12" s="59" customFormat="1" ht="15" customHeight="1">
      <c r="A9" s="499">
        <v>5</v>
      </c>
      <c r="B9" s="60"/>
      <c r="C9" s="61"/>
      <c r="D9" s="62"/>
      <c r="E9" s="62"/>
      <c r="F9" s="629"/>
      <c r="G9" s="40"/>
      <c r="H9" s="30"/>
      <c r="I9" s="30"/>
      <c r="J9" s="30"/>
      <c r="K9" s="30"/>
      <c r="L9" s="31"/>
    </row>
    <row r="10" spans="1:12" s="59" customFormat="1" ht="15" customHeight="1">
      <c r="A10" s="499">
        <v>6</v>
      </c>
      <c r="B10" s="60"/>
      <c r="C10" s="61"/>
      <c r="D10" s="62"/>
      <c r="E10" s="62"/>
      <c r="F10" s="629"/>
      <c r="G10" s="40"/>
      <c r="H10" s="30"/>
      <c r="I10" s="30"/>
      <c r="J10" s="30"/>
      <c r="K10" s="30"/>
      <c r="L10" s="31"/>
    </row>
    <row r="11" spans="1:12" s="59" customFormat="1" ht="15" customHeight="1">
      <c r="A11" s="499">
        <v>7</v>
      </c>
      <c r="B11" s="60"/>
      <c r="C11" s="61"/>
      <c r="D11" s="62"/>
      <c r="E11" s="62"/>
      <c r="F11" s="629"/>
      <c r="G11" s="40"/>
      <c r="H11" s="30"/>
      <c r="I11" s="30"/>
      <c r="J11" s="30"/>
      <c r="K11" s="30"/>
      <c r="L11" s="31"/>
    </row>
    <row r="12" spans="1:12" s="59" customFormat="1" ht="15" customHeight="1">
      <c r="A12" s="499">
        <v>8</v>
      </c>
      <c r="B12" s="60"/>
      <c r="C12" s="61"/>
      <c r="D12" s="62"/>
      <c r="E12" s="62"/>
      <c r="F12" s="629"/>
      <c r="G12" s="40"/>
      <c r="H12" s="30"/>
      <c r="I12" s="30"/>
      <c r="J12" s="30"/>
      <c r="K12" s="30"/>
      <c r="L12" s="31"/>
    </row>
    <row r="13" spans="1:12" s="59" customFormat="1" ht="15" customHeight="1">
      <c r="A13" s="499">
        <v>9</v>
      </c>
      <c r="B13" s="60"/>
      <c r="C13" s="61"/>
      <c r="D13" s="62"/>
      <c r="E13" s="62"/>
      <c r="F13" s="629"/>
      <c r="G13" s="40"/>
      <c r="H13" s="30"/>
      <c r="I13" s="30"/>
      <c r="J13" s="30"/>
      <c r="K13" s="30"/>
      <c r="L13" s="31"/>
    </row>
    <row r="14" spans="1:12" s="59" customFormat="1" ht="15" customHeight="1">
      <c r="A14" s="499">
        <v>10</v>
      </c>
      <c r="B14" s="60"/>
      <c r="C14" s="61"/>
      <c r="D14" s="62"/>
      <c r="E14" s="62"/>
      <c r="F14" s="629"/>
      <c r="G14" s="40"/>
      <c r="H14" s="30"/>
      <c r="I14" s="30"/>
      <c r="J14" s="30"/>
      <c r="K14" s="30"/>
      <c r="L14" s="31"/>
    </row>
    <row r="15" spans="1:12" s="59" customFormat="1" ht="15" customHeight="1">
      <c r="A15" s="499">
        <v>11</v>
      </c>
      <c r="B15" s="60"/>
      <c r="C15" s="61"/>
      <c r="D15" s="62"/>
      <c r="E15" s="62"/>
      <c r="F15" s="629"/>
      <c r="G15" s="40"/>
      <c r="H15" s="30"/>
      <c r="I15" s="30"/>
      <c r="J15" s="30"/>
      <c r="K15" s="30"/>
      <c r="L15" s="31"/>
    </row>
    <row r="16" spans="1:12" s="59" customFormat="1" ht="15" customHeight="1">
      <c r="A16" s="499">
        <v>12</v>
      </c>
      <c r="B16" s="60"/>
      <c r="C16" s="61"/>
      <c r="D16" s="62"/>
      <c r="E16" s="62"/>
      <c r="F16" s="629"/>
      <c r="G16" s="40"/>
      <c r="H16" s="30"/>
      <c r="I16" s="30"/>
      <c r="J16" s="30"/>
      <c r="K16" s="30"/>
      <c r="L16" s="31"/>
    </row>
    <row r="17" spans="1:12" s="59" customFormat="1" ht="15" customHeight="1">
      <c r="A17" s="499">
        <v>13</v>
      </c>
      <c r="B17" s="60"/>
      <c r="C17" s="61"/>
      <c r="D17" s="62"/>
      <c r="E17" s="62"/>
      <c r="F17" s="629"/>
      <c r="G17" s="40"/>
      <c r="H17" s="30"/>
      <c r="I17" s="30"/>
      <c r="J17" s="30"/>
      <c r="K17" s="30"/>
      <c r="L17" s="31"/>
    </row>
    <row r="18" spans="1:12" s="59" customFormat="1" ht="15" customHeight="1">
      <c r="A18" s="499">
        <v>14</v>
      </c>
      <c r="B18" s="60"/>
      <c r="C18" s="61"/>
      <c r="D18" s="62"/>
      <c r="E18" s="62"/>
      <c r="F18" s="629"/>
      <c r="G18" s="40"/>
      <c r="H18" s="30"/>
      <c r="I18" s="30"/>
      <c r="J18" s="30"/>
      <c r="K18" s="30"/>
      <c r="L18" s="31"/>
    </row>
    <row r="19" spans="1:12" s="59" customFormat="1" ht="15" customHeight="1">
      <c r="A19" s="499">
        <v>15</v>
      </c>
      <c r="B19" s="60"/>
      <c r="C19" s="61"/>
      <c r="D19" s="62"/>
      <c r="E19" s="62"/>
      <c r="F19" s="629"/>
      <c r="G19" s="40"/>
      <c r="H19" s="30"/>
      <c r="I19" s="30"/>
      <c r="J19" s="30"/>
      <c r="K19" s="30"/>
      <c r="L19" s="31"/>
    </row>
    <row r="20" spans="1:12" s="59" customFormat="1" ht="15" customHeight="1">
      <c r="A20" s="499">
        <v>16</v>
      </c>
      <c r="B20" s="60"/>
      <c r="C20" s="60"/>
      <c r="D20" s="60"/>
      <c r="E20" s="60"/>
      <c r="F20" s="630"/>
      <c r="G20" s="41"/>
      <c r="H20" s="30"/>
      <c r="I20" s="30"/>
      <c r="J20" s="30"/>
      <c r="K20" s="30"/>
      <c r="L20" s="31"/>
    </row>
    <row r="21" spans="1:12" s="59" customFormat="1" ht="15" customHeight="1" thickBot="1">
      <c r="A21" s="500">
        <v>17</v>
      </c>
      <c r="B21" s="487"/>
      <c r="C21" s="488"/>
      <c r="D21" s="489"/>
      <c r="E21" s="489"/>
      <c r="F21" s="631"/>
      <c r="G21" s="490"/>
      <c r="H21" s="491"/>
      <c r="I21" s="491"/>
      <c r="J21" s="491"/>
      <c r="K21" s="491"/>
      <c r="L21" s="501"/>
    </row>
    <row r="22" spans="1:12" s="498" customFormat="1" ht="18" customHeight="1" thickBot="1">
      <c r="A22" s="492" t="s">
        <v>65</v>
      </c>
      <c r="B22" s="493"/>
      <c r="C22" s="493" t="s">
        <v>140</v>
      </c>
      <c r="D22" s="494" t="s">
        <v>121</v>
      </c>
      <c r="E22" s="494"/>
      <c r="F22" s="495">
        <f>SUM(F5:F21)</f>
        <v>6096.75</v>
      </c>
      <c r="G22" s="496"/>
      <c r="H22" s="496"/>
      <c r="I22" s="496"/>
      <c r="J22" s="496"/>
      <c r="K22" s="496"/>
      <c r="L22" s="497"/>
    </row>
    <row r="23" spans="1:12" s="59" customFormat="1" ht="6" customHeight="1">
      <c r="A23" s="63"/>
      <c r="B23" s="63"/>
      <c r="C23" s="63"/>
      <c r="D23" s="64"/>
      <c r="E23" s="64"/>
      <c r="F23" s="65"/>
      <c r="G23" s="66"/>
      <c r="H23" s="66"/>
      <c r="I23" s="66"/>
      <c r="J23" s="66"/>
      <c r="K23" s="66"/>
      <c r="L23" s="66"/>
    </row>
    <row r="24" spans="1:12" s="59" customFormat="1" ht="11.4" customHeight="1">
      <c r="A24" s="67" t="s">
        <v>92</v>
      </c>
      <c r="B24" s="44" t="s">
        <v>100</v>
      </c>
      <c r="C24" s="44"/>
      <c r="D24" s="44"/>
      <c r="E24" s="20"/>
      <c r="F24" s="20"/>
      <c r="G24" s="46"/>
      <c r="H24" s="46"/>
      <c r="I24" s="68"/>
      <c r="J24" s="68"/>
      <c r="K24" s="68"/>
      <c r="L24" s="68"/>
    </row>
    <row r="25" spans="1:12" s="59" customFormat="1" ht="16.2" customHeight="1">
      <c r="A25" s="69"/>
      <c r="B25" s="44" t="s">
        <v>218</v>
      </c>
      <c r="C25" s="44"/>
      <c r="D25" s="44"/>
      <c r="E25" s="20"/>
      <c r="F25" s="20"/>
      <c r="G25" s="46"/>
      <c r="H25" s="46"/>
      <c r="I25" s="68"/>
      <c r="J25" s="68"/>
      <c r="K25" s="68"/>
      <c r="L25" s="68"/>
    </row>
    <row r="26" spans="1:12" s="59" customFormat="1" ht="11.4" customHeight="1">
      <c r="A26" s="70"/>
      <c r="B26" s="44" t="s">
        <v>213</v>
      </c>
      <c r="C26" s="44" t="s">
        <v>219</v>
      </c>
      <c r="D26" s="44"/>
      <c r="E26" s="20"/>
      <c r="F26" s="20"/>
      <c r="G26" s="46"/>
      <c r="H26" s="46"/>
      <c r="I26" s="68"/>
      <c r="J26" s="68"/>
      <c r="K26" s="68"/>
      <c r="L26" s="68"/>
    </row>
    <row r="27" spans="1:12" s="59" customFormat="1" ht="11.4" customHeight="1">
      <c r="A27" s="70"/>
      <c r="B27" s="44" t="s">
        <v>212</v>
      </c>
      <c r="C27" s="44" t="s">
        <v>219</v>
      </c>
      <c r="D27" s="44"/>
      <c r="E27" s="20"/>
      <c r="F27" s="20"/>
      <c r="G27" s="46"/>
      <c r="H27" s="46"/>
      <c r="I27" s="68"/>
      <c r="J27" s="68"/>
      <c r="K27" s="68"/>
      <c r="L27" s="68"/>
    </row>
    <row r="28" spans="1:12" s="59" customFormat="1" ht="11.4" customHeight="1">
      <c r="A28" s="70"/>
      <c r="B28" s="44" t="s">
        <v>214</v>
      </c>
      <c r="C28" s="44" t="s">
        <v>219</v>
      </c>
      <c r="D28" s="44"/>
      <c r="E28" s="20"/>
      <c r="F28" s="20"/>
      <c r="G28" s="46"/>
      <c r="H28" s="46"/>
      <c r="I28" s="68"/>
      <c r="J28" s="68"/>
      <c r="K28" s="68"/>
      <c r="L28" s="68"/>
    </row>
    <row r="29" spans="1:12" s="59" customFormat="1" ht="11.4" customHeight="1">
      <c r="A29" s="70"/>
      <c r="B29" s="44" t="s">
        <v>215</v>
      </c>
      <c r="C29" s="44" t="s">
        <v>219</v>
      </c>
      <c r="D29" s="44"/>
      <c r="E29" s="20"/>
      <c r="F29" s="20"/>
      <c r="G29" s="46"/>
      <c r="H29" s="46"/>
      <c r="I29" s="68"/>
      <c r="J29" s="68"/>
      <c r="K29" s="68"/>
      <c r="L29" s="68"/>
    </row>
    <row r="30" spans="1:12" s="59" customFormat="1" ht="11.4" customHeight="1">
      <c r="A30" s="70"/>
      <c r="B30" s="44" t="s">
        <v>216</v>
      </c>
      <c r="C30" s="44" t="s">
        <v>219</v>
      </c>
      <c r="D30" s="44"/>
      <c r="E30" s="20"/>
      <c r="F30" s="20"/>
      <c r="G30" s="46"/>
      <c r="H30" s="46"/>
      <c r="I30" s="68"/>
      <c r="J30" s="68"/>
      <c r="K30" s="68"/>
      <c r="L30" s="68"/>
    </row>
    <row r="31" spans="1:12" s="59" customFormat="1" ht="11.4" customHeight="1">
      <c r="A31" s="70"/>
      <c r="B31" s="20"/>
      <c r="C31" s="20"/>
      <c r="D31" s="20"/>
      <c r="E31" s="20"/>
      <c r="F31" s="20"/>
      <c r="G31" s="46"/>
      <c r="H31" s="46"/>
      <c r="I31" s="68"/>
      <c r="J31" s="68"/>
      <c r="K31" s="68"/>
      <c r="L31" s="68"/>
    </row>
    <row r="32" spans="1:12" s="59" customFormat="1" ht="18" customHeight="1">
      <c r="A32" s="70"/>
      <c r="B32" s="20"/>
      <c r="C32" s="20"/>
      <c r="D32" s="20"/>
      <c r="E32" s="20"/>
      <c r="F32" s="20"/>
      <c r="G32" s="46"/>
      <c r="H32" s="46"/>
      <c r="I32" s="68"/>
      <c r="J32" s="68"/>
      <c r="K32" s="68"/>
      <c r="L32" s="68"/>
    </row>
    <row r="33" spans="1:12" s="59" customFormat="1" ht="18" customHeight="1">
      <c r="A33" s="70"/>
      <c r="B33" s="20"/>
      <c r="C33" s="20"/>
      <c r="D33" s="20"/>
      <c r="E33" s="20"/>
      <c r="F33" s="20"/>
      <c r="G33" s="46"/>
      <c r="H33" s="46"/>
      <c r="I33" s="68"/>
      <c r="J33" s="68"/>
      <c r="K33" s="68"/>
      <c r="L33" s="68"/>
    </row>
    <row r="34" spans="1:12" s="59" customFormat="1" ht="18" customHeight="1">
      <c r="A34" s="70"/>
      <c r="B34" s="20"/>
      <c r="C34" s="20"/>
      <c r="D34" s="20"/>
      <c r="E34" s="20"/>
      <c r="F34" s="20"/>
      <c r="G34" s="46"/>
      <c r="H34" s="46"/>
      <c r="I34" s="68"/>
      <c r="J34" s="68"/>
      <c r="K34" s="68"/>
      <c r="L34" s="68"/>
    </row>
    <row r="35" spans="1:12" s="59" customFormat="1" ht="18" customHeight="1">
      <c r="A35" s="70"/>
      <c r="B35" s="20"/>
      <c r="C35" s="20"/>
      <c r="D35" s="20"/>
      <c r="E35" s="20"/>
      <c r="F35" s="20"/>
      <c r="G35" s="46"/>
      <c r="H35" s="46"/>
      <c r="I35" s="68"/>
      <c r="J35" s="68"/>
      <c r="K35" s="68"/>
      <c r="L35" s="68"/>
    </row>
    <row r="36" spans="1:12" s="59" customFormat="1" ht="18" customHeight="1">
      <c r="A36" s="70"/>
      <c r="B36" s="20"/>
      <c r="C36" s="20"/>
      <c r="D36" s="20"/>
      <c r="E36" s="20"/>
      <c r="F36" s="20"/>
      <c r="G36" s="46"/>
      <c r="H36" s="46"/>
      <c r="I36" s="68"/>
      <c r="J36" s="68"/>
      <c r="K36" s="68"/>
      <c r="L36" s="68"/>
    </row>
    <row r="37" spans="1:12" s="59" customFormat="1" ht="18" customHeight="1">
      <c r="A37" s="70"/>
      <c r="B37" s="20"/>
      <c r="C37" s="20"/>
      <c r="D37" s="20"/>
      <c r="E37" s="20"/>
      <c r="F37" s="20"/>
      <c r="G37" s="46"/>
      <c r="H37" s="46"/>
      <c r="I37" s="68"/>
      <c r="J37" s="68"/>
      <c r="K37" s="68"/>
      <c r="L37" s="68"/>
    </row>
    <row r="38" spans="1:12" s="59" customFormat="1" ht="18" customHeight="1">
      <c r="A38" s="70"/>
      <c r="B38" s="20"/>
      <c r="C38" s="20"/>
      <c r="D38" s="20"/>
      <c r="E38" s="20"/>
      <c r="F38" s="20"/>
      <c r="G38" s="46"/>
      <c r="H38" s="46"/>
      <c r="I38" s="68"/>
      <c r="J38" s="68"/>
      <c r="K38" s="68"/>
      <c r="L38" s="68"/>
    </row>
    <row r="39" spans="1:12" s="59" customFormat="1" ht="18" customHeight="1">
      <c r="A39" s="70"/>
      <c r="B39" s="20"/>
      <c r="C39" s="20"/>
      <c r="D39" s="20"/>
      <c r="E39" s="20"/>
      <c r="F39" s="20"/>
      <c r="G39" s="46"/>
      <c r="H39" s="46"/>
      <c r="I39" s="68"/>
      <c r="J39" s="68"/>
      <c r="K39" s="68"/>
      <c r="L39" s="68"/>
    </row>
    <row r="40" spans="1:12" s="59" customFormat="1" ht="18" customHeight="1">
      <c r="A40" s="70"/>
      <c r="B40" s="20"/>
      <c r="C40" s="20"/>
      <c r="D40" s="20"/>
      <c r="E40" s="20"/>
      <c r="F40" s="20"/>
      <c r="G40" s="46"/>
      <c r="H40" s="46"/>
      <c r="I40" s="68"/>
      <c r="J40" s="68"/>
      <c r="K40" s="68"/>
      <c r="L40" s="68"/>
    </row>
    <row r="41" spans="1:12" s="59" customFormat="1" ht="18" customHeight="1">
      <c r="A41" s="70"/>
      <c r="B41" s="20"/>
      <c r="C41" s="20"/>
      <c r="D41" s="20"/>
      <c r="E41" s="20"/>
      <c r="F41" s="20"/>
      <c r="G41" s="46"/>
      <c r="H41" s="46"/>
      <c r="I41" s="68"/>
      <c r="J41" s="68"/>
      <c r="K41" s="68"/>
      <c r="L41" s="68"/>
    </row>
    <row r="42" spans="1:12" s="59" customFormat="1" ht="18" customHeight="1">
      <c r="A42" s="70"/>
      <c r="B42" s="20"/>
      <c r="C42" s="20"/>
      <c r="D42" s="20"/>
      <c r="E42" s="20"/>
      <c r="F42" s="20"/>
      <c r="G42" s="46"/>
      <c r="H42" s="46"/>
      <c r="I42" s="68"/>
      <c r="J42" s="68"/>
      <c r="K42" s="68"/>
      <c r="L42" s="68"/>
    </row>
    <row r="43" spans="1:12" s="59" customFormat="1" ht="24.9" customHeight="1">
      <c r="A43" s="70"/>
      <c r="B43" s="20"/>
      <c r="C43" s="20"/>
      <c r="D43" s="20"/>
      <c r="E43" s="20"/>
      <c r="F43" s="20"/>
      <c r="G43" s="46"/>
      <c r="H43" s="46"/>
      <c r="I43" s="68"/>
      <c r="J43" s="68"/>
      <c r="K43" s="68"/>
      <c r="L43" s="68"/>
    </row>
    <row r="44" spans="1:12" s="59" customFormat="1" ht="24.9" customHeight="1">
      <c r="A44" s="70"/>
      <c r="B44" s="20"/>
      <c r="C44" s="20"/>
      <c r="D44" s="20"/>
      <c r="E44" s="20"/>
      <c r="F44" s="20"/>
      <c r="G44" s="46"/>
      <c r="H44" s="46"/>
      <c r="I44" s="68"/>
      <c r="J44" s="68"/>
      <c r="K44" s="68"/>
      <c r="L44" s="68"/>
    </row>
    <row r="45" spans="1:12" s="59" customFormat="1" ht="24.9" customHeight="1">
      <c r="A45" s="70"/>
      <c r="B45" s="20"/>
      <c r="C45" s="20"/>
      <c r="D45" s="20"/>
      <c r="E45" s="20"/>
      <c r="F45" s="20"/>
      <c r="G45" s="46"/>
      <c r="H45" s="46"/>
      <c r="I45" s="68"/>
      <c r="J45" s="68"/>
      <c r="K45" s="68"/>
      <c r="L45" s="68"/>
    </row>
    <row r="46" spans="1:12" s="59" customFormat="1">
      <c r="A46" s="70"/>
      <c r="B46" s="20"/>
      <c r="C46" s="20"/>
      <c r="D46" s="20"/>
      <c r="E46" s="20"/>
      <c r="F46" s="20"/>
      <c r="G46" s="46"/>
      <c r="H46" s="46"/>
      <c r="I46" s="68"/>
      <c r="J46" s="68"/>
      <c r="K46" s="68"/>
      <c r="L46" s="68"/>
    </row>
    <row r="47" spans="1:12" s="59" customFormat="1">
      <c r="A47" s="70"/>
      <c r="B47" s="20"/>
      <c r="C47" s="20"/>
      <c r="D47" s="20"/>
      <c r="E47" s="20"/>
      <c r="F47" s="20"/>
      <c r="G47" s="46"/>
      <c r="H47" s="46"/>
      <c r="I47" s="68"/>
      <c r="J47" s="68"/>
      <c r="K47" s="68"/>
      <c r="L47" s="68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F4" sqref="F4"/>
    </sheetView>
  </sheetViews>
  <sheetFormatPr defaultColWidth="6.33203125" defaultRowHeight="10.199999999999999"/>
  <cols>
    <col min="1" max="1" width="5.6640625" style="42" customWidth="1"/>
    <col min="2" max="2" width="19.6640625" style="25" customWidth="1"/>
    <col min="3" max="3" width="15.6640625" style="25" customWidth="1"/>
    <col min="4" max="4" width="23.6640625" style="25" customWidth="1"/>
    <col min="5" max="5" width="19.33203125" style="25" customWidth="1"/>
    <col min="6" max="6" width="19.109375" style="25" bestFit="1" customWidth="1"/>
    <col min="7" max="10" width="8.6640625" style="473" customWidth="1"/>
    <col min="11" max="11" width="4.88671875" style="473" customWidth="1"/>
    <col min="12" max="12" width="8.6640625" style="473" customWidth="1"/>
    <col min="13" max="16384" width="6.33203125" style="25"/>
  </cols>
  <sheetData>
    <row r="1" spans="1:12" s="20" customFormat="1" ht="34.200000000000003" customHeight="1">
      <c r="A1" s="828" t="s">
        <v>160</v>
      </c>
      <c r="B1" s="828"/>
      <c r="C1" s="828"/>
      <c r="D1" s="828"/>
      <c r="E1" s="828"/>
      <c r="F1" s="828"/>
      <c r="G1" s="828"/>
      <c r="H1" s="828"/>
      <c r="I1" s="466"/>
      <c r="J1" s="467"/>
      <c r="K1" s="466"/>
      <c r="L1" s="466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29"/>
      <c r="H2" s="829"/>
      <c r="I2" s="829"/>
      <c r="J2" s="829"/>
      <c r="K2" s="829"/>
      <c r="L2" s="829"/>
    </row>
    <row r="3" spans="1:12" s="89" customFormat="1" ht="81" customHeight="1">
      <c r="A3" s="597" t="s">
        <v>64</v>
      </c>
      <c r="B3" s="598" t="s">
        <v>91</v>
      </c>
      <c r="C3" s="599" t="s">
        <v>63</v>
      </c>
      <c r="D3" s="598" t="s">
        <v>61</v>
      </c>
      <c r="E3" s="598" t="s">
        <v>62</v>
      </c>
      <c r="F3" s="598" t="s">
        <v>227</v>
      </c>
      <c r="G3" s="600" t="s">
        <v>213</v>
      </c>
      <c r="H3" s="600" t="s">
        <v>212</v>
      </c>
      <c r="I3" s="600" t="s">
        <v>214</v>
      </c>
      <c r="J3" s="600" t="s">
        <v>215</v>
      </c>
      <c r="K3" s="600" t="s">
        <v>216</v>
      </c>
      <c r="L3" s="601" t="s">
        <v>217</v>
      </c>
    </row>
    <row r="4" spans="1:12" ht="30.6" customHeight="1">
      <c r="A4" s="26">
        <v>1</v>
      </c>
      <c r="B4" s="700" t="s">
        <v>236</v>
      </c>
      <c r="C4" s="27" t="s">
        <v>248</v>
      </c>
      <c r="D4" s="28" t="s">
        <v>249</v>
      </c>
      <c r="E4" s="28" t="s">
        <v>250</v>
      </c>
      <c r="F4" s="701">
        <v>98.82</v>
      </c>
      <c r="G4" s="468">
        <v>1</v>
      </c>
      <c r="H4" s="469"/>
      <c r="I4" s="469"/>
      <c r="J4" s="469"/>
      <c r="K4" s="469"/>
      <c r="L4" s="470" t="s">
        <v>251</v>
      </c>
    </row>
    <row r="5" spans="1:12" ht="15" customHeight="1">
      <c r="A5" s="26">
        <v>2</v>
      </c>
      <c r="B5" s="32"/>
      <c r="C5" s="33"/>
      <c r="D5" s="34"/>
      <c r="E5" s="34"/>
      <c r="F5" s="633"/>
      <c r="G5" s="468"/>
      <c r="H5" s="469"/>
      <c r="I5" s="469"/>
      <c r="J5" s="469"/>
      <c r="K5" s="469"/>
      <c r="L5" s="470"/>
    </row>
    <row r="6" spans="1:12" ht="15" customHeight="1">
      <c r="A6" s="26">
        <v>3</v>
      </c>
      <c r="B6" s="32"/>
      <c r="C6" s="27"/>
      <c r="D6" s="28"/>
      <c r="E6" s="28"/>
      <c r="F6" s="632"/>
      <c r="G6" s="468"/>
      <c r="H6" s="469"/>
      <c r="I6" s="469"/>
      <c r="J6" s="469"/>
      <c r="K6" s="469"/>
      <c r="L6" s="470"/>
    </row>
    <row r="7" spans="1:12" ht="15" customHeight="1">
      <c r="A7" s="26">
        <v>4</v>
      </c>
      <c r="B7" s="32"/>
      <c r="C7" s="35"/>
      <c r="D7" s="36"/>
      <c r="E7" s="36"/>
      <c r="F7" s="634"/>
      <c r="G7" s="468"/>
      <c r="H7" s="469"/>
      <c r="I7" s="469"/>
      <c r="J7" s="469"/>
      <c r="K7" s="469"/>
      <c r="L7" s="470"/>
    </row>
    <row r="8" spans="1:12" ht="15" customHeight="1">
      <c r="A8" s="26">
        <v>5</v>
      </c>
      <c r="B8" s="37"/>
      <c r="C8" s="38"/>
      <c r="D8" s="39"/>
      <c r="E8" s="39"/>
      <c r="F8" s="635"/>
      <c r="G8" s="471"/>
      <c r="H8" s="469"/>
      <c r="I8" s="469"/>
      <c r="J8" s="469"/>
      <c r="K8" s="469"/>
      <c r="L8" s="470"/>
    </row>
    <row r="9" spans="1:12" ht="15" customHeight="1">
      <c r="A9" s="26">
        <v>6</v>
      </c>
      <c r="B9" s="37"/>
      <c r="C9" s="38"/>
      <c r="D9" s="39"/>
      <c r="E9" s="39"/>
      <c r="F9" s="635"/>
      <c r="G9" s="471"/>
      <c r="H9" s="469"/>
      <c r="I9" s="469"/>
      <c r="J9" s="469"/>
      <c r="K9" s="469"/>
      <c r="L9" s="470"/>
    </row>
    <row r="10" spans="1:12" ht="15" customHeight="1">
      <c r="A10" s="26">
        <v>7</v>
      </c>
      <c r="B10" s="37"/>
      <c r="C10" s="38"/>
      <c r="D10" s="39"/>
      <c r="E10" s="39"/>
      <c r="F10" s="635"/>
      <c r="G10" s="471"/>
      <c r="H10" s="469"/>
      <c r="I10" s="469"/>
      <c r="J10" s="469"/>
      <c r="K10" s="469"/>
      <c r="L10" s="470"/>
    </row>
    <row r="11" spans="1:12" ht="15" customHeight="1">
      <c r="A11" s="26">
        <v>8</v>
      </c>
      <c r="B11" s="37"/>
      <c r="C11" s="38"/>
      <c r="D11" s="39"/>
      <c r="E11" s="39"/>
      <c r="F11" s="635"/>
      <c r="G11" s="471"/>
      <c r="H11" s="469"/>
      <c r="I11" s="469"/>
      <c r="J11" s="469"/>
      <c r="K11" s="469"/>
      <c r="L11" s="470"/>
    </row>
    <row r="12" spans="1:12" ht="15" customHeight="1">
      <c r="A12" s="26">
        <v>9</v>
      </c>
      <c r="B12" s="37"/>
      <c r="C12" s="38"/>
      <c r="D12" s="39"/>
      <c r="E12" s="39"/>
      <c r="F12" s="635"/>
      <c r="G12" s="471"/>
      <c r="H12" s="469"/>
      <c r="I12" s="469"/>
      <c r="J12" s="469"/>
      <c r="K12" s="469"/>
      <c r="L12" s="470"/>
    </row>
    <row r="13" spans="1:12" ht="15" customHeight="1">
      <c r="A13" s="26">
        <v>10</v>
      </c>
      <c r="B13" s="37"/>
      <c r="C13" s="38"/>
      <c r="D13" s="39"/>
      <c r="E13" s="39"/>
      <c r="F13" s="635"/>
      <c r="G13" s="471"/>
      <c r="H13" s="469"/>
      <c r="I13" s="469"/>
      <c r="J13" s="469"/>
      <c r="K13" s="469"/>
      <c r="L13" s="470"/>
    </row>
    <row r="14" spans="1:12" ht="15" customHeight="1">
      <c r="A14" s="26">
        <v>11</v>
      </c>
      <c r="B14" s="37"/>
      <c r="C14" s="38"/>
      <c r="D14" s="39"/>
      <c r="E14" s="39"/>
      <c r="F14" s="635"/>
      <c r="G14" s="471"/>
      <c r="H14" s="469"/>
      <c r="I14" s="469"/>
      <c r="J14" s="469"/>
      <c r="K14" s="469"/>
      <c r="L14" s="470"/>
    </row>
    <row r="15" spans="1:12" ht="15" customHeight="1">
      <c r="A15" s="26">
        <v>12</v>
      </c>
      <c r="B15" s="37"/>
      <c r="C15" s="38"/>
      <c r="D15" s="39"/>
      <c r="E15" s="39"/>
      <c r="F15" s="635"/>
      <c r="G15" s="471"/>
      <c r="H15" s="469"/>
      <c r="I15" s="469"/>
      <c r="J15" s="469"/>
      <c r="K15" s="469"/>
      <c r="L15" s="470"/>
    </row>
    <row r="16" spans="1:12" ht="15" customHeight="1">
      <c r="A16" s="26">
        <v>13</v>
      </c>
      <c r="B16" s="37"/>
      <c r="C16" s="38"/>
      <c r="D16" s="39"/>
      <c r="E16" s="39"/>
      <c r="F16" s="635"/>
      <c r="G16" s="471"/>
      <c r="H16" s="469"/>
      <c r="I16" s="469"/>
      <c r="J16" s="469"/>
      <c r="K16" s="469"/>
      <c r="L16" s="470"/>
    </row>
    <row r="17" spans="1:12" ht="15" customHeight="1">
      <c r="A17" s="26">
        <v>14</v>
      </c>
      <c r="B17" s="37"/>
      <c r="C17" s="38"/>
      <c r="D17" s="39"/>
      <c r="E17" s="39"/>
      <c r="F17" s="635"/>
      <c r="G17" s="471"/>
      <c r="H17" s="469"/>
      <c r="I17" s="469"/>
      <c r="J17" s="469"/>
      <c r="K17" s="469"/>
      <c r="L17" s="470"/>
    </row>
    <row r="18" spans="1:12" ht="15" customHeight="1">
      <c r="A18" s="26">
        <v>15</v>
      </c>
      <c r="B18" s="37"/>
      <c r="C18" s="38"/>
      <c r="D18" s="39"/>
      <c r="E18" s="39"/>
      <c r="F18" s="635"/>
      <c r="G18" s="471"/>
      <c r="H18" s="469"/>
      <c r="I18" s="469"/>
      <c r="J18" s="469"/>
      <c r="K18" s="469"/>
      <c r="L18" s="470"/>
    </row>
    <row r="19" spans="1:12" ht="15" customHeight="1">
      <c r="A19" s="26">
        <v>16</v>
      </c>
      <c r="B19" s="37"/>
      <c r="C19" s="37"/>
      <c r="D19" s="37"/>
      <c r="E19" s="37"/>
      <c r="F19" s="636"/>
      <c r="G19" s="472"/>
      <c r="H19" s="469"/>
      <c r="I19" s="469"/>
      <c r="J19" s="469"/>
      <c r="K19" s="469"/>
      <c r="L19" s="470"/>
    </row>
    <row r="20" spans="1:12" ht="15" customHeight="1" thickBot="1">
      <c r="A20" s="477">
        <v>17</v>
      </c>
      <c r="B20" s="478"/>
      <c r="C20" s="479"/>
      <c r="D20" s="480"/>
      <c r="E20" s="480"/>
      <c r="F20" s="637"/>
      <c r="G20" s="481"/>
      <c r="H20" s="169"/>
      <c r="I20" s="169"/>
      <c r="J20" s="169"/>
      <c r="K20" s="169"/>
      <c r="L20" s="170"/>
    </row>
    <row r="21" spans="1:12" s="1" customFormat="1" ht="16.5" customHeight="1" thickBot="1">
      <c r="A21" s="826" t="s">
        <v>65</v>
      </c>
      <c r="B21" s="827"/>
      <c r="C21" s="827"/>
      <c r="D21" s="482" t="s">
        <v>140</v>
      </c>
      <c r="E21" s="482" t="s">
        <v>121</v>
      </c>
      <c r="F21" s="483">
        <f>SUM(F4:F20)</f>
        <v>98.82</v>
      </c>
      <c r="G21" s="484"/>
      <c r="H21" s="485"/>
      <c r="I21" s="485"/>
      <c r="J21" s="485"/>
      <c r="K21" s="485"/>
      <c r="L21" s="486"/>
    </row>
    <row r="22" spans="1:12" ht="4.2" customHeight="1"/>
    <row r="23" spans="1:12" ht="11.4">
      <c r="A23" s="43" t="s">
        <v>92</v>
      </c>
      <c r="B23" s="44" t="s">
        <v>100</v>
      </c>
      <c r="C23" s="44"/>
      <c r="F23" s="45"/>
      <c r="G23" s="474"/>
    </row>
    <row r="24" spans="1:12" ht="14.25" customHeight="1">
      <c r="A24" s="43" t="s">
        <v>93</v>
      </c>
      <c r="B24" s="44" t="s">
        <v>165</v>
      </c>
      <c r="C24" s="44"/>
    </row>
    <row r="25" spans="1:12" s="89" customFormat="1" ht="11.4">
      <c r="A25" s="475"/>
      <c r="B25" s="44" t="s">
        <v>218</v>
      </c>
      <c r="C25" s="44"/>
      <c r="D25" s="44"/>
      <c r="G25" s="476"/>
      <c r="H25" s="476"/>
      <c r="I25" s="476"/>
      <c r="J25" s="476"/>
      <c r="K25" s="476"/>
      <c r="L25" s="476"/>
    </row>
    <row r="26" spans="1:12" s="89" customFormat="1" ht="11.4">
      <c r="A26" s="475"/>
      <c r="B26" s="44" t="s">
        <v>213</v>
      </c>
      <c r="C26" s="44" t="s">
        <v>219</v>
      </c>
      <c r="D26" s="44"/>
      <c r="G26" s="476"/>
      <c r="H26" s="476"/>
      <c r="I26" s="476"/>
      <c r="J26" s="476"/>
      <c r="K26" s="476"/>
      <c r="L26" s="476"/>
    </row>
    <row r="27" spans="1:12" s="89" customFormat="1" ht="11.4">
      <c r="A27" s="475"/>
      <c r="B27" s="44" t="s">
        <v>212</v>
      </c>
      <c r="C27" s="44" t="s">
        <v>219</v>
      </c>
      <c r="D27" s="44"/>
      <c r="G27" s="476"/>
      <c r="H27" s="476"/>
      <c r="I27" s="476"/>
      <c r="J27" s="476"/>
      <c r="K27" s="476"/>
      <c r="L27" s="476"/>
    </row>
    <row r="28" spans="1:12" s="89" customFormat="1" ht="11.4">
      <c r="A28" s="475"/>
      <c r="B28" s="44" t="s">
        <v>214</v>
      </c>
      <c r="C28" s="44" t="s">
        <v>219</v>
      </c>
      <c r="D28" s="44"/>
      <c r="G28" s="476"/>
      <c r="H28" s="476"/>
      <c r="I28" s="476"/>
      <c r="J28" s="476"/>
      <c r="K28" s="476"/>
      <c r="L28" s="476"/>
    </row>
    <row r="29" spans="1:12" s="89" customFormat="1" ht="11.4">
      <c r="A29" s="475"/>
      <c r="B29" s="44" t="s">
        <v>215</v>
      </c>
      <c r="C29" s="44" t="s">
        <v>219</v>
      </c>
      <c r="D29" s="44"/>
      <c r="G29" s="476"/>
      <c r="H29" s="476"/>
      <c r="I29" s="476"/>
      <c r="J29" s="476"/>
      <c r="K29" s="476"/>
      <c r="L29" s="476"/>
    </row>
    <row r="30" spans="1:12" s="89" customFormat="1" ht="11.4">
      <c r="A30" s="475"/>
      <c r="B30" s="44" t="s">
        <v>216</v>
      </c>
      <c r="C30" s="44" t="s">
        <v>219</v>
      </c>
      <c r="D30" s="44"/>
      <c r="G30" s="476"/>
      <c r="H30" s="476"/>
      <c r="I30" s="476"/>
      <c r="J30" s="476"/>
      <c r="K30" s="476"/>
      <c r="L30" s="476"/>
    </row>
    <row r="31" spans="1:12" s="89" customFormat="1" ht="9.9" customHeight="1">
      <c r="A31" s="475"/>
      <c r="G31" s="476"/>
      <c r="H31" s="476"/>
      <c r="I31" s="476"/>
      <c r="J31" s="476"/>
      <c r="K31" s="476"/>
      <c r="L31" s="476"/>
    </row>
    <row r="32" spans="1:12" ht="9.9" customHeight="1"/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s="20" customFormat="1" ht="23.25" customHeight="1">
      <c r="A214" s="42"/>
      <c r="B214" s="25"/>
      <c r="C214" s="25"/>
      <c r="D214" s="25"/>
      <c r="E214" s="25"/>
      <c r="F214" s="25"/>
      <c r="G214" s="473"/>
      <c r="H214" s="473"/>
      <c r="I214" s="466"/>
      <c r="J214" s="466"/>
      <c r="K214" s="466"/>
      <c r="L214" s="466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6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N.Korpele Agnieszka Masalska</cp:lastModifiedBy>
  <cp:lastPrinted>2021-02-10T08:34:40Z</cp:lastPrinted>
  <dcterms:created xsi:type="dcterms:W3CDTF">2005-01-25T07:57:37Z</dcterms:created>
  <dcterms:modified xsi:type="dcterms:W3CDTF">2021-02-11T09:42:10Z</dcterms:modified>
  <cp:category>ochrona przyrody</cp:category>
</cp:coreProperties>
</file>